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607" documentId="6_{BDDE61BD-5CA0-426C-8171-98665A29CB73}" xr6:coauthVersionLast="47" xr6:coauthVersionMax="47" xr10:uidLastSave="{D034B0E2-8268-4205-90D8-02115E61B59B}"/>
  <bookViews>
    <workbookView xWindow="28680" yWindow="-120" windowWidth="29040" windowHeight="15720" activeTab="2" xr2:uid="{00000000-000D-0000-FFFF-FFFF00000000}"/>
  </bookViews>
  <sheets>
    <sheet name="概要" sheetId="3" r:id="rId1"/>
    <sheet name="シフト表" sheetId="2" state="hidden" r:id="rId2"/>
    <sheet name="調整_auto" sheetId="1" r:id="rId3"/>
    <sheet name="設定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 s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C8" i="1"/>
  <c r="B8" i="1"/>
  <c r="E2" i="1"/>
  <c r="E3" i="1" s="1"/>
  <c r="F2" i="1"/>
  <c r="F3" i="1" s="1"/>
  <c r="G2" i="1"/>
  <c r="G3" i="1" s="1"/>
  <c r="H2" i="1"/>
  <c r="H3" i="1" s="1"/>
  <c r="I2" i="1"/>
  <c r="I3" i="1" s="1"/>
  <c r="J2" i="1"/>
  <c r="J3" i="1" s="1"/>
  <c r="K2" i="1"/>
  <c r="K3" i="1" s="1"/>
  <c r="L2" i="1"/>
  <c r="L3" i="1" s="1"/>
  <c r="AR8" i="1" s="1"/>
  <c r="M2" i="1"/>
  <c r="M3" i="1" s="1"/>
  <c r="N2" i="1"/>
  <c r="N3" i="1" s="1"/>
  <c r="O2" i="1"/>
  <c r="O3" i="1" s="1"/>
  <c r="P2" i="1"/>
  <c r="P3" i="1" s="1"/>
  <c r="Q2" i="1"/>
  <c r="Q3" i="1" s="1"/>
  <c r="R2" i="1"/>
  <c r="R3" i="1" s="1"/>
  <c r="S2" i="1"/>
  <c r="S3" i="1" s="1"/>
  <c r="T2" i="1"/>
  <c r="T3" i="1" s="1"/>
  <c r="AZ8" i="1" s="1"/>
  <c r="U2" i="1"/>
  <c r="U3" i="1" s="1"/>
  <c r="V2" i="1"/>
  <c r="V3" i="1" s="1"/>
  <c r="W2" i="1"/>
  <c r="W3" i="1" s="1"/>
  <c r="X2" i="1"/>
  <c r="X3" i="1" s="1"/>
  <c r="Y2" i="1"/>
  <c r="Y3" i="1" s="1"/>
  <c r="Z2" i="1"/>
  <c r="Z3" i="1" s="1"/>
  <c r="AA2" i="1"/>
  <c r="AA3" i="1" s="1"/>
  <c r="AB2" i="1"/>
  <c r="AB3" i="1" s="1"/>
  <c r="BH8" i="1" s="1"/>
  <c r="AC2" i="1"/>
  <c r="AC3" i="1" s="1"/>
  <c r="AD2" i="1"/>
  <c r="AD3" i="1" s="1"/>
  <c r="AE2" i="1"/>
  <c r="AE3" i="1" s="1"/>
  <c r="AF2" i="1"/>
  <c r="AF3" i="1" s="1"/>
  <c r="BL15" i="1" s="1"/>
  <c r="AG2" i="1"/>
  <c r="AG3" i="1" s="1"/>
  <c r="BM10" i="1" s="1"/>
  <c r="AH2" i="1"/>
  <c r="AH3" i="1" s="1"/>
  <c r="BN10" i="1" s="1"/>
  <c r="BW20" i="1" l="1"/>
  <c r="BV16" i="1"/>
  <c r="BO12" i="1"/>
  <c r="BO21" i="1"/>
  <c r="BR22" i="1"/>
  <c r="BP21" i="1"/>
  <c r="CQ18" i="1"/>
  <c r="CQ17" i="1"/>
  <c r="CR15" i="1"/>
  <c r="CS12" i="1"/>
  <c r="CQ10" i="1"/>
  <c r="BO13" i="1"/>
  <c r="BQ22" i="1"/>
  <c r="CS20" i="1"/>
  <c r="CO18" i="1"/>
  <c r="CM17" i="1"/>
  <c r="CQ15" i="1"/>
  <c r="CR12" i="1"/>
  <c r="CS9" i="1"/>
  <c r="BT19" i="1"/>
  <c r="CB15" i="1"/>
  <c r="Q15" i="1" s="1"/>
  <c r="BO11" i="1"/>
  <c r="CS22" i="1"/>
  <c r="CS21" i="1"/>
  <c r="CR20" i="1"/>
  <c r="CN18" i="1"/>
  <c r="BW17" i="1"/>
  <c r="CS14" i="1"/>
  <c r="CQ12" i="1"/>
  <c r="CR9" i="1"/>
  <c r="CR22" i="1"/>
  <c r="CR21" i="1"/>
  <c r="CQ20" i="1"/>
  <c r="CG18" i="1"/>
  <c r="BV17" i="1"/>
  <c r="CR14" i="1"/>
  <c r="CS11" i="1"/>
  <c r="CQ9" i="1"/>
  <c r="BS22" i="1"/>
  <c r="BR18" i="1"/>
  <c r="CP14" i="1"/>
  <c r="CQ22" i="1"/>
  <c r="CQ21" i="1"/>
  <c r="CS19" i="1"/>
  <c r="CF18" i="1"/>
  <c r="CS16" i="1"/>
  <c r="CQ14" i="1"/>
  <c r="CR11" i="1"/>
  <c r="CR8" i="1"/>
  <c r="CP22" i="1"/>
  <c r="CE21" i="1"/>
  <c r="CQ19" i="1"/>
  <c r="BP18" i="1"/>
  <c r="CR16" i="1"/>
  <c r="CS13" i="1"/>
  <c r="CQ11" i="1"/>
  <c r="CQ8" i="1"/>
  <c r="BQ21" i="1"/>
  <c r="BP17" i="1"/>
  <c r="BO9" i="1"/>
  <c r="CO22" i="1"/>
  <c r="BX21" i="1"/>
  <c r="CS18" i="1"/>
  <c r="CS17" i="1"/>
  <c r="CQ16" i="1"/>
  <c r="CR13" i="1"/>
  <c r="CS10" i="1"/>
  <c r="AH10" i="1" s="1"/>
  <c r="CS8" i="1"/>
  <c r="CH22" i="1"/>
  <c r="BW21" i="1"/>
  <c r="CR18" i="1"/>
  <c r="CR17" i="1"/>
  <c r="CS15" i="1"/>
  <c r="CQ13" i="1"/>
  <c r="CR10" i="1"/>
  <c r="CR19" i="1"/>
  <c r="CL20" i="1"/>
  <c r="BV20" i="1"/>
  <c r="CG16" i="1"/>
  <c r="CK20" i="1"/>
  <c r="BU20" i="1"/>
  <c r="CC16" i="1"/>
  <c r="AF15" i="1"/>
  <c r="CJ20" i="1"/>
  <c r="BT20" i="1"/>
  <c r="CB16" i="1"/>
  <c r="Q16" i="1" s="1"/>
  <c r="CH20" i="1"/>
  <c r="BR20" i="1"/>
  <c r="BY16" i="1"/>
  <c r="CG22" i="1"/>
  <c r="CN21" i="1"/>
  <c r="CC20" i="1"/>
  <c r="BY18" i="1"/>
  <c r="CL17" i="1"/>
  <c r="AA17" i="1" s="1"/>
  <c r="CO16" i="1"/>
  <c r="BT16" i="1"/>
  <c r="CD20" i="1"/>
  <c r="BU16" i="1"/>
  <c r="BZ22" i="1"/>
  <c r="CM21" i="1"/>
  <c r="CB20" i="1"/>
  <c r="BX18" i="1"/>
  <c r="M18" i="1" s="1"/>
  <c r="CE17" i="1"/>
  <c r="T17" i="1" s="1"/>
  <c r="CK16" i="1"/>
  <c r="BQ16" i="1"/>
  <c r="BO20" i="1"/>
  <c r="BO16" i="1"/>
  <c r="BY22" i="1"/>
  <c r="CF21" i="1"/>
  <c r="CP20" i="1"/>
  <c r="AE20" i="1" s="1"/>
  <c r="BZ20" i="1"/>
  <c r="BQ18" i="1"/>
  <c r="F18" i="1" s="1"/>
  <c r="CD17" i="1"/>
  <c r="CJ16" i="1"/>
  <c r="BR10" i="1"/>
  <c r="BZ10" i="1"/>
  <c r="CH10" i="1"/>
  <c r="CP10" i="1"/>
  <c r="BS10" i="1"/>
  <c r="CA10" i="1"/>
  <c r="CI10" i="1"/>
  <c r="BT10" i="1"/>
  <c r="CB10" i="1"/>
  <c r="CJ10" i="1"/>
  <c r="BU10" i="1"/>
  <c r="J10" i="1" s="1"/>
  <c r="CC10" i="1"/>
  <c r="CK10" i="1"/>
  <c r="BV10" i="1"/>
  <c r="CD10" i="1"/>
  <c r="CL10" i="1"/>
  <c r="BW10" i="1"/>
  <c r="CE10" i="1"/>
  <c r="CM10" i="1"/>
  <c r="BP10" i="1"/>
  <c r="BX10" i="1"/>
  <c r="CF10" i="1"/>
  <c r="CN10" i="1"/>
  <c r="BQ10" i="1"/>
  <c r="BY10" i="1"/>
  <c r="CG10" i="1"/>
  <c r="CO10" i="1"/>
  <c r="BO19" i="1"/>
  <c r="CN22" i="1"/>
  <c r="CF22" i="1"/>
  <c r="BX22" i="1"/>
  <c r="BP22" i="1"/>
  <c r="CL21" i="1"/>
  <c r="CD21" i="1"/>
  <c r="BV21" i="1"/>
  <c r="CO19" i="1"/>
  <c r="CG19" i="1"/>
  <c r="V19" i="1" s="1"/>
  <c r="BY19" i="1"/>
  <c r="BQ19" i="1"/>
  <c r="CM18" i="1"/>
  <c r="AB18" i="1" s="1"/>
  <c r="CE18" i="1"/>
  <c r="T18" i="1" s="1"/>
  <c r="BW18" i="1"/>
  <c r="CK17" i="1"/>
  <c r="CC17" i="1"/>
  <c r="BU17" i="1"/>
  <c r="J17" i="1" s="1"/>
  <c r="CI16" i="1"/>
  <c r="CA16" i="1"/>
  <c r="BS16" i="1"/>
  <c r="CO15" i="1"/>
  <c r="CG15" i="1"/>
  <c r="BO18" i="1"/>
  <c r="BO10" i="1"/>
  <c r="CM22" i="1"/>
  <c r="CE22" i="1"/>
  <c r="BW22" i="1"/>
  <c r="CK21" i="1"/>
  <c r="CC21" i="1"/>
  <c r="BU21" i="1"/>
  <c r="CI20" i="1"/>
  <c r="CA20" i="1"/>
  <c r="BS20" i="1"/>
  <c r="CN19" i="1"/>
  <c r="CF19" i="1"/>
  <c r="BX19" i="1"/>
  <c r="BP19" i="1"/>
  <c r="CL18" i="1"/>
  <c r="AA18" i="1" s="1"/>
  <c r="CD18" i="1"/>
  <c r="BV18" i="1"/>
  <c r="CJ17" i="1"/>
  <c r="CB17" i="1"/>
  <c r="Q17" i="1" s="1"/>
  <c r="BT17" i="1"/>
  <c r="CP16" i="1"/>
  <c r="CH16" i="1"/>
  <c r="BZ16" i="1"/>
  <c r="BR16" i="1"/>
  <c r="CN15" i="1"/>
  <c r="CF15" i="1"/>
  <c r="CP19" i="1"/>
  <c r="CH15" i="1"/>
  <c r="CD22" i="1"/>
  <c r="CJ21" i="1"/>
  <c r="BW19" i="1"/>
  <c r="CK18" i="1"/>
  <c r="BU18" i="1"/>
  <c r="J18" i="1" s="1"/>
  <c r="CA17" i="1"/>
  <c r="CM15" i="1"/>
  <c r="CK22" i="1"/>
  <c r="BU22" i="1"/>
  <c r="CI21" i="1"/>
  <c r="CA21" i="1"/>
  <c r="BS21" i="1"/>
  <c r="CO20" i="1"/>
  <c r="CG20" i="1"/>
  <c r="BY20" i="1"/>
  <c r="BQ20" i="1"/>
  <c r="CL19" i="1"/>
  <c r="CD19" i="1"/>
  <c r="BV19" i="1"/>
  <c r="CJ18" i="1"/>
  <c r="CB18" i="1"/>
  <c r="Q18" i="1" s="1"/>
  <c r="BT18" i="1"/>
  <c r="CP17" i="1"/>
  <c r="AE17" i="1" s="1"/>
  <c r="CH17" i="1"/>
  <c r="BZ17" i="1"/>
  <c r="BR17" i="1"/>
  <c r="CN16" i="1"/>
  <c r="CF16" i="1"/>
  <c r="BX16" i="1"/>
  <c r="BP16" i="1"/>
  <c r="CL15" i="1"/>
  <c r="BU15" i="1"/>
  <c r="CC15" i="1"/>
  <c r="BV15" i="1"/>
  <c r="BW15" i="1"/>
  <c r="CE15" i="1"/>
  <c r="BP15" i="1"/>
  <c r="BQ15" i="1"/>
  <c r="BY15" i="1"/>
  <c r="BR15" i="1"/>
  <c r="BS15" i="1"/>
  <c r="CA15" i="1"/>
  <c r="BT11" i="1"/>
  <c r="CB11" i="1"/>
  <c r="CJ11" i="1"/>
  <c r="BU11" i="1"/>
  <c r="CC11" i="1"/>
  <c r="CK11" i="1"/>
  <c r="BV11" i="1"/>
  <c r="CD11" i="1"/>
  <c r="CL11" i="1"/>
  <c r="BW11" i="1"/>
  <c r="CE11" i="1"/>
  <c r="CM11" i="1"/>
  <c r="BP11" i="1"/>
  <c r="BX11" i="1"/>
  <c r="CF11" i="1"/>
  <c r="CN11" i="1"/>
  <c r="BQ11" i="1"/>
  <c r="BY11" i="1"/>
  <c r="CG11" i="1"/>
  <c r="CO11" i="1"/>
  <c r="BR11" i="1"/>
  <c r="BZ11" i="1"/>
  <c r="CH11" i="1"/>
  <c r="CP11" i="1"/>
  <c r="BS11" i="1"/>
  <c r="CA11" i="1"/>
  <c r="CI11" i="1"/>
  <c r="CI15" i="1"/>
  <c r="X15" i="1" s="1"/>
  <c r="BT15" i="1"/>
  <c r="BU8" i="1"/>
  <c r="CC8" i="1"/>
  <c r="CK8" i="1"/>
  <c r="BV8" i="1"/>
  <c r="CD8" i="1"/>
  <c r="CL8" i="1"/>
  <c r="BW8" i="1"/>
  <c r="L8" i="1" s="1"/>
  <c r="CE8" i="1"/>
  <c r="T8" i="1" s="1"/>
  <c r="CM8" i="1"/>
  <c r="AB8" i="1" s="1"/>
  <c r="BP8" i="1"/>
  <c r="BX8" i="1"/>
  <c r="CF8" i="1"/>
  <c r="CN8" i="1"/>
  <c r="BQ8" i="1"/>
  <c r="F8" i="1" s="1"/>
  <c r="BY8" i="1"/>
  <c r="N8" i="1" s="1"/>
  <c r="CG8" i="1"/>
  <c r="CO8" i="1"/>
  <c r="BR8" i="1"/>
  <c r="BZ8" i="1"/>
  <c r="CH8" i="1"/>
  <c r="CP8" i="1"/>
  <c r="BS8" i="1"/>
  <c r="CA8" i="1"/>
  <c r="CI8" i="1"/>
  <c r="BT8" i="1"/>
  <c r="CB8" i="1"/>
  <c r="CJ8" i="1"/>
  <c r="CP15" i="1"/>
  <c r="AE15" i="1" s="1"/>
  <c r="BR14" i="1"/>
  <c r="BZ14" i="1"/>
  <c r="CH14" i="1"/>
  <c r="BS14" i="1"/>
  <c r="CA14" i="1"/>
  <c r="CI14" i="1"/>
  <c r="BT14" i="1"/>
  <c r="CB14" i="1"/>
  <c r="CJ14" i="1"/>
  <c r="BU14" i="1"/>
  <c r="CC14" i="1"/>
  <c r="CK14" i="1"/>
  <c r="BV14" i="1"/>
  <c r="CD14" i="1"/>
  <c r="CL14" i="1"/>
  <c r="BW14" i="1"/>
  <c r="CE14" i="1"/>
  <c r="CM14" i="1"/>
  <c r="BP14" i="1"/>
  <c r="BX14" i="1"/>
  <c r="CF14" i="1"/>
  <c r="CN14" i="1"/>
  <c r="BQ14" i="1"/>
  <c r="BY14" i="1"/>
  <c r="N14" i="1" s="1"/>
  <c r="CG14" i="1"/>
  <c r="CO14" i="1"/>
  <c r="BO17" i="1"/>
  <c r="CB21" i="1"/>
  <c r="BT21" i="1"/>
  <c r="CC18" i="1"/>
  <c r="CI17" i="1"/>
  <c r="X17" i="1" s="1"/>
  <c r="BS17" i="1"/>
  <c r="CC22" i="1"/>
  <c r="BJ8" i="1"/>
  <c r="BB8" i="1"/>
  <c r="AT8" i="1"/>
  <c r="AL8" i="1"/>
  <c r="BV12" i="1"/>
  <c r="CD12" i="1"/>
  <c r="CL12" i="1"/>
  <c r="BW12" i="1"/>
  <c r="L12" i="1" s="1"/>
  <c r="CE12" i="1"/>
  <c r="CM12" i="1"/>
  <c r="BP12" i="1"/>
  <c r="BX12" i="1"/>
  <c r="CF12" i="1"/>
  <c r="CN12" i="1"/>
  <c r="AC12" i="1" s="1"/>
  <c r="BQ12" i="1"/>
  <c r="BY12" i="1"/>
  <c r="CG12" i="1"/>
  <c r="V12" i="1" s="1"/>
  <c r="CO12" i="1"/>
  <c r="BR12" i="1"/>
  <c r="BZ12" i="1"/>
  <c r="O12" i="1" s="1"/>
  <c r="CH12" i="1"/>
  <c r="CP12" i="1"/>
  <c r="BS12" i="1"/>
  <c r="H12" i="1" s="1"/>
  <c r="CA12" i="1"/>
  <c r="CI12" i="1"/>
  <c r="BT12" i="1"/>
  <c r="CB12" i="1"/>
  <c r="CJ12" i="1"/>
  <c r="BU12" i="1"/>
  <c r="CC12" i="1"/>
  <c r="R12" i="1" s="1"/>
  <c r="CK12" i="1"/>
  <c r="BO8" i="1"/>
  <c r="BO15" i="1"/>
  <c r="CJ22" i="1"/>
  <c r="CB22" i="1"/>
  <c r="BT22" i="1"/>
  <c r="CP21" i="1"/>
  <c r="CH21" i="1"/>
  <c r="BZ21" i="1"/>
  <c r="BR21" i="1"/>
  <c r="CN20" i="1"/>
  <c r="CF20" i="1"/>
  <c r="BX20" i="1"/>
  <c r="BP20" i="1"/>
  <c r="CK19" i="1"/>
  <c r="CC19" i="1"/>
  <c r="BU19" i="1"/>
  <c r="J19" i="1" s="1"/>
  <c r="CI18" i="1"/>
  <c r="X18" i="1" s="1"/>
  <c r="CA18" i="1"/>
  <c r="BS18" i="1"/>
  <c r="CO17" i="1"/>
  <c r="CG17" i="1"/>
  <c r="BY17" i="1"/>
  <c r="BQ17" i="1"/>
  <c r="F17" i="1" s="1"/>
  <c r="CM16" i="1"/>
  <c r="CE16" i="1"/>
  <c r="BW16" i="1"/>
  <c r="CK15" i="1"/>
  <c r="BZ15" i="1"/>
  <c r="CI19" i="1"/>
  <c r="CA19" i="1"/>
  <c r="BS19" i="1"/>
  <c r="CH19" i="1"/>
  <c r="BZ19" i="1"/>
  <c r="O19" i="1" s="1"/>
  <c r="BR19" i="1"/>
  <c r="BP13" i="1"/>
  <c r="BX13" i="1"/>
  <c r="CF13" i="1"/>
  <c r="CN13" i="1"/>
  <c r="AC13" i="1" s="1"/>
  <c r="BQ13" i="1"/>
  <c r="BY13" i="1"/>
  <c r="CG13" i="1"/>
  <c r="V13" i="1" s="1"/>
  <c r="CO13" i="1"/>
  <c r="BR13" i="1"/>
  <c r="BZ13" i="1"/>
  <c r="O13" i="1" s="1"/>
  <c r="CH13" i="1"/>
  <c r="CP13" i="1"/>
  <c r="BS13" i="1"/>
  <c r="H13" i="1" s="1"/>
  <c r="CA13" i="1"/>
  <c r="CI13" i="1"/>
  <c r="BT13" i="1"/>
  <c r="CB13" i="1"/>
  <c r="CJ13" i="1"/>
  <c r="BU13" i="1"/>
  <c r="CC13" i="1"/>
  <c r="CK13" i="1"/>
  <c r="BV13" i="1"/>
  <c r="K13" i="1" s="1"/>
  <c r="CD13" i="1"/>
  <c r="S13" i="1" s="1"/>
  <c r="CL13" i="1"/>
  <c r="BW13" i="1"/>
  <c r="CE13" i="1"/>
  <c r="CM13" i="1"/>
  <c r="BP9" i="1"/>
  <c r="BX9" i="1"/>
  <c r="CF9" i="1"/>
  <c r="CN9" i="1"/>
  <c r="AC9" i="1" s="1"/>
  <c r="BQ9" i="1"/>
  <c r="BY9" i="1"/>
  <c r="CG9" i="1"/>
  <c r="CO9" i="1"/>
  <c r="BR9" i="1"/>
  <c r="BZ9" i="1"/>
  <c r="CH9" i="1"/>
  <c r="CP9" i="1"/>
  <c r="BS9" i="1"/>
  <c r="CA9" i="1"/>
  <c r="CI9" i="1"/>
  <c r="BT9" i="1"/>
  <c r="CB9" i="1"/>
  <c r="CJ9" i="1"/>
  <c r="BU9" i="1"/>
  <c r="CC9" i="1"/>
  <c r="CK9" i="1"/>
  <c r="BV9" i="1"/>
  <c r="CD9" i="1"/>
  <c r="CL9" i="1"/>
  <c r="BW9" i="1"/>
  <c r="CE9" i="1"/>
  <c r="CM9" i="1"/>
  <c r="CL22" i="1"/>
  <c r="BV22" i="1"/>
  <c r="CM19" i="1"/>
  <c r="CE19" i="1"/>
  <c r="CD15" i="1"/>
  <c r="BI8" i="1"/>
  <c r="BA8" i="1"/>
  <c r="AS8" i="1"/>
  <c r="AK8" i="1"/>
  <c r="BO22" i="1"/>
  <c r="BO14" i="1"/>
  <c r="CI22" i="1"/>
  <c r="CA22" i="1"/>
  <c r="CO21" i="1"/>
  <c r="CG21" i="1"/>
  <c r="BY21" i="1"/>
  <c r="CM20" i="1"/>
  <c r="CE20" i="1"/>
  <c r="CJ19" i="1"/>
  <c r="CB19" i="1"/>
  <c r="CP18" i="1"/>
  <c r="AE18" i="1" s="1"/>
  <c r="CH18" i="1"/>
  <c r="BZ18" i="1"/>
  <c r="O18" i="1" s="1"/>
  <c r="CN17" i="1"/>
  <c r="CF17" i="1"/>
  <c r="BX17" i="1"/>
  <c r="M17" i="1" s="1"/>
  <c r="CL16" i="1"/>
  <c r="CD16" i="1"/>
  <c r="CJ15" i="1"/>
  <c r="BX15" i="1"/>
  <c r="AG10" i="1"/>
  <c r="BD9" i="1"/>
  <c r="AV9" i="1"/>
  <c r="AN9" i="1"/>
  <c r="AJ8" i="1"/>
  <c r="BK8" i="1"/>
  <c r="BC8" i="1"/>
  <c r="AU8" i="1"/>
  <c r="AM8" i="1"/>
  <c r="BF9" i="1"/>
  <c r="AX9" i="1"/>
  <c r="AP9" i="1"/>
  <c r="BE9" i="1"/>
  <c r="AW9" i="1"/>
  <c r="AO9" i="1"/>
  <c r="BG9" i="1"/>
  <c r="AY9" i="1"/>
  <c r="AQ9" i="1"/>
  <c r="AL21" i="1"/>
  <c r="F21" i="1" s="1"/>
  <c r="AU19" i="1"/>
  <c r="BJ17" i="1"/>
  <c r="AX16" i="1"/>
  <c r="AM15" i="1"/>
  <c r="BB13" i="1"/>
  <c r="BM13" i="1"/>
  <c r="AG13" i="1" s="1"/>
  <c r="BF10" i="1"/>
  <c r="AP22" i="1"/>
  <c r="AT9" i="1"/>
  <c r="BM17" i="1"/>
  <c r="AG17" i="1" s="1"/>
  <c r="AX22" i="1"/>
  <c r="AT21" i="1"/>
  <c r="BC19" i="1"/>
  <c r="AP18" i="1"/>
  <c r="AL17" i="1"/>
  <c r="AU15" i="1"/>
  <c r="BJ13" i="1"/>
  <c r="AX12" i="1"/>
  <c r="AM11" i="1"/>
  <c r="BB9" i="1"/>
  <c r="BK11" i="1"/>
  <c r="BN13" i="1"/>
  <c r="AQ22" i="1"/>
  <c r="AM21" i="1"/>
  <c r="BB19" i="1"/>
  <c r="BK17" i="1"/>
  <c r="BF16" i="1"/>
  <c r="AT15" i="1"/>
  <c r="BC13" i="1"/>
  <c r="AP12" i="1"/>
  <c r="AL11" i="1"/>
  <c r="AU9" i="1"/>
  <c r="BN9" i="1"/>
  <c r="AH9" i="1" s="1"/>
  <c r="BK21" i="1"/>
  <c r="BF20" i="1"/>
  <c r="Z20" i="1" s="1"/>
  <c r="AT19" i="1"/>
  <c r="BC17" i="1"/>
  <c r="AP16" i="1"/>
  <c r="AL15" i="1"/>
  <c r="AU13" i="1"/>
  <c r="BJ11" i="1"/>
  <c r="AX10" i="1"/>
  <c r="AM9" i="1"/>
  <c r="BM9" i="1"/>
  <c r="AG9" i="1" s="1"/>
  <c r="BJ21" i="1"/>
  <c r="AX20" i="1"/>
  <c r="R20" i="1" s="1"/>
  <c r="AM19" i="1"/>
  <c r="BB17" i="1"/>
  <c r="BK15" i="1"/>
  <c r="BF14" i="1"/>
  <c r="AT13" i="1"/>
  <c r="BC11" i="1"/>
  <c r="AP10" i="1"/>
  <c r="AL9" i="1"/>
  <c r="BN21" i="1"/>
  <c r="AH21" i="1" s="1"/>
  <c r="BG22" i="1"/>
  <c r="BC21" i="1"/>
  <c r="AP20" i="1"/>
  <c r="AL19" i="1"/>
  <c r="AU17" i="1"/>
  <c r="BJ15" i="1"/>
  <c r="AX14" i="1"/>
  <c r="AM13" i="1"/>
  <c r="BB11" i="1"/>
  <c r="BK9" i="1"/>
  <c r="BF8" i="1"/>
  <c r="BM21" i="1"/>
  <c r="BF22" i="1"/>
  <c r="BB21" i="1"/>
  <c r="BK19" i="1"/>
  <c r="BF18" i="1"/>
  <c r="AT17" i="1"/>
  <c r="BC15" i="1"/>
  <c r="AP14" i="1"/>
  <c r="AL13" i="1"/>
  <c r="AU11" i="1"/>
  <c r="BJ9" i="1"/>
  <c r="AX8" i="1"/>
  <c r="BN17" i="1"/>
  <c r="AH17" i="1" s="1"/>
  <c r="AY22" i="1"/>
  <c r="AU21" i="1"/>
  <c r="BJ19" i="1"/>
  <c r="AX18" i="1"/>
  <c r="AM17" i="1"/>
  <c r="BB15" i="1"/>
  <c r="BK13" i="1"/>
  <c r="BF12" i="1"/>
  <c r="AT11" i="1"/>
  <c r="BC9" i="1"/>
  <c r="AP8" i="1"/>
  <c r="BG20" i="1"/>
  <c r="AY20" i="1"/>
  <c r="S20" i="1" s="1"/>
  <c r="AQ20" i="1"/>
  <c r="BG18" i="1"/>
  <c r="AY18" i="1"/>
  <c r="AQ18" i="1"/>
  <c r="BG16" i="1"/>
  <c r="AY16" i="1"/>
  <c r="AQ16" i="1"/>
  <c r="BG14" i="1"/>
  <c r="AY14" i="1"/>
  <c r="AQ14" i="1"/>
  <c r="BG12" i="1"/>
  <c r="AY12" i="1"/>
  <c r="AQ12" i="1"/>
  <c r="BG10" i="1"/>
  <c r="AY10" i="1"/>
  <c r="AQ10" i="1"/>
  <c r="BG8" i="1"/>
  <c r="AY8" i="1"/>
  <c r="AQ8" i="1"/>
  <c r="BL20" i="1"/>
  <c r="AF20" i="1" s="1"/>
  <c r="BL12" i="1"/>
  <c r="AF12" i="1" s="1"/>
  <c r="BN20" i="1"/>
  <c r="AH20" i="1" s="1"/>
  <c r="BN16" i="1"/>
  <c r="BN12" i="1"/>
  <c r="AH12" i="1" s="1"/>
  <c r="BN8" i="1"/>
  <c r="AH8" i="1" s="1"/>
  <c r="BE22" i="1"/>
  <c r="AW22" i="1"/>
  <c r="AO22" i="1"/>
  <c r="BI21" i="1"/>
  <c r="BA21" i="1"/>
  <c r="AS21" i="1"/>
  <c r="AK21" i="1"/>
  <c r="E21" i="1" s="1"/>
  <c r="BE20" i="1"/>
  <c r="Y20" i="1" s="1"/>
  <c r="AW20" i="1"/>
  <c r="AO20" i="1"/>
  <c r="BI19" i="1"/>
  <c r="BA19" i="1"/>
  <c r="AS19" i="1"/>
  <c r="AK19" i="1"/>
  <c r="BE18" i="1"/>
  <c r="AW18" i="1"/>
  <c r="AO18" i="1"/>
  <c r="BI17" i="1"/>
  <c r="BA17" i="1"/>
  <c r="AS17" i="1"/>
  <c r="AK17" i="1"/>
  <c r="BE16" i="1"/>
  <c r="AW16" i="1"/>
  <c r="AO16" i="1"/>
  <c r="I16" i="1" s="1"/>
  <c r="BI15" i="1"/>
  <c r="BA15" i="1"/>
  <c r="AS15" i="1"/>
  <c r="AK15" i="1"/>
  <c r="BE14" i="1"/>
  <c r="AW14" i="1"/>
  <c r="AO14" i="1"/>
  <c r="BI13" i="1"/>
  <c r="BA13" i="1"/>
  <c r="AS13" i="1"/>
  <c r="AK13" i="1"/>
  <c r="BE12" i="1"/>
  <c r="AW12" i="1"/>
  <c r="AO12" i="1"/>
  <c r="BI11" i="1"/>
  <c r="BA11" i="1"/>
  <c r="AS11" i="1"/>
  <c r="AK11" i="1"/>
  <c r="BE10" i="1"/>
  <c r="AW10" i="1"/>
  <c r="AO10" i="1"/>
  <c r="BI9" i="1"/>
  <c r="BA9" i="1"/>
  <c r="AS9" i="1"/>
  <c r="AK9" i="1"/>
  <c r="BE8" i="1"/>
  <c r="AW8" i="1"/>
  <c r="AO8" i="1"/>
  <c r="BL19" i="1"/>
  <c r="BL11" i="1"/>
  <c r="AF11" i="1" s="1"/>
  <c r="BM20" i="1"/>
  <c r="AG20" i="1" s="1"/>
  <c r="BM16" i="1"/>
  <c r="BM12" i="1"/>
  <c r="AG12" i="1" s="1"/>
  <c r="BM8" i="1"/>
  <c r="AG8" i="1" s="1"/>
  <c r="BD22" i="1"/>
  <c r="AV22" i="1"/>
  <c r="AN22" i="1"/>
  <c r="BH21" i="1"/>
  <c r="AZ21" i="1"/>
  <c r="T21" i="1" s="1"/>
  <c r="AR21" i="1"/>
  <c r="AJ21" i="1"/>
  <c r="D21" i="1" s="1"/>
  <c r="BD20" i="1"/>
  <c r="AV20" i="1"/>
  <c r="AN20" i="1"/>
  <c r="BH19" i="1"/>
  <c r="AZ19" i="1"/>
  <c r="AR19" i="1"/>
  <c r="AJ19" i="1"/>
  <c r="BD18" i="1"/>
  <c r="AV18" i="1"/>
  <c r="AN18" i="1"/>
  <c r="BH17" i="1"/>
  <c r="AZ17" i="1"/>
  <c r="AR17" i="1"/>
  <c r="L17" i="1" s="1"/>
  <c r="AJ17" i="1"/>
  <c r="BD16" i="1"/>
  <c r="AV16" i="1"/>
  <c r="AN16" i="1"/>
  <c r="BH15" i="1"/>
  <c r="AZ15" i="1"/>
  <c r="AR15" i="1"/>
  <c r="AJ15" i="1"/>
  <c r="BD14" i="1"/>
  <c r="AV14" i="1"/>
  <c r="AN14" i="1"/>
  <c r="BH13" i="1"/>
  <c r="AZ13" i="1"/>
  <c r="AR13" i="1"/>
  <c r="AJ13" i="1"/>
  <c r="BD12" i="1"/>
  <c r="AV12" i="1"/>
  <c r="AN12" i="1"/>
  <c r="BH11" i="1"/>
  <c r="AZ11" i="1"/>
  <c r="AR11" i="1"/>
  <c r="AJ11" i="1"/>
  <c r="BD10" i="1"/>
  <c r="AV10" i="1"/>
  <c r="AN10" i="1"/>
  <c r="BH9" i="1"/>
  <c r="AZ9" i="1"/>
  <c r="AR9" i="1"/>
  <c r="AJ9" i="1"/>
  <c r="BD8" i="1"/>
  <c r="AV8" i="1"/>
  <c r="AN8" i="1"/>
  <c r="BL21" i="1"/>
  <c r="BL13" i="1"/>
  <c r="AF13" i="1" s="1"/>
  <c r="BL18" i="1"/>
  <c r="AF18" i="1" s="1"/>
  <c r="BL10" i="1"/>
  <c r="AF10" i="1" s="1"/>
  <c r="BN19" i="1"/>
  <c r="AH19" i="1" s="1"/>
  <c r="BN15" i="1"/>
  <c r="AH15" i="1" s="1"/>
  <c r="BN11" i="1"/>
  <c r="BK22" i="1"/>
  <c r="AE22" i="1" s="1"/>
  <c r="BC22" i="1"/>
  <c r="AU22" i="1"/>
  <c r="AM22" i="1"/>
  <c r="G22" i="1" s="1"/>
  <c r="BG21" i="1"/>
  <c r="AY21" i="1"/>
  <c r="AQ21" i="1"/>
  <c r="BK20" i="1"/>
  <c r="BC20" i="1"/>
  <c r="AU20" i="1"/>
  <c r="AM20" i="1"/>
  <c r="G20" i="1" s="1"/>
  <c r="BG19" i="1"/>
  <c r="AY19" i="1"/>
  <c r="AQ19" i="1"/>
  <c r="BK18" i="1"/>
  <c r="BC18" i="1"/>
  <c r="AU18" i="1"/>
  <c r="AM18" i="1"/>
  <c r="BG17" i="1"/>
  <c r="AY17" i="1"/>
  <c r="S17" i="1" s="1"/>
  <c r="AQ17" i="1"/>
  <c r="K17" i="1" s="1"/>
  <c r="BK16" i="1"/>
  <c r="BC16" i="1"/>
  <c r="AU16" i="1"/>
  <c r="AM16" i="1"/>
  <c r="BG15" i="1"/>
  <c r="AY15" i="1"/>
  <c r="AQ15" i="1"/>
  <c r="BK14" i="1"/>
  <c r="AE14" i="1" s="1"/>
  <c r="BC14" i="1"/>
  <c r="AU14" i="1"/>
  <c r="AM14" i="1"/>
  <c r="BG13" i="1"/>
  <c r="AY13" i="1"/>
  <c r="AQ13" i="1"/>
  <c r="BK12" i="1"/>
  <c r="BC12" i="1"/>
  <c r="AU12" i="1"/>
  <c r="AM12" i="1"/>
  <c r="BG11" i="1"/>
  <c r="AY11" i="1"/>
  <c r="AQ11" i="1"/>
  <c r="BK10" i="1"/>
  <c r="BC10" i="1"/>
  <c r="AU10" i="1"/>
  <c r="AM10" i="1"/>
  <c r="BL17" i="1"/>
  <c r="AF17" i="1" s="1"/>
  <c r="BL9" i="1"/>
  <c r="AF9" i="1" s="1"/>
  <c r="BM19" i="1"/>
  <c r="BM15" i="1"/>
  <c r="AG15" i="1" s="1"/>
  <c r="BM11" i="1"/>
  <c r="AG11" i="1" s="1"/>
  <c r="BJ22" i="1"/>
  <c r="BB22" i="1"/>
  <c r="AT22" i="1"/>
  <c r="AL22" i="1"/>
  <c r="F22" i="1" s="1"/>
  <c r="BF21" i="1"/>
  <c r="AX21" i="1"/>
  <c r="AP21" i="1"/>
  <c r="BJ20" i="1"/>
  <c r="BB20" i="1"/>
  <c r="AT20" i="1"/>
  <c r="AL20" i="1"/>
  <c r="BF19" i="1"/>
  <c r="AX19" i="1"/>
  <c r="AP19" i="1"/>
  <c r="BJ18" i="1"/>
  <c r="BB18" i="1"/>
  <c r="AT18" i="1"/>
  <c r="AL18" i="1"/>
  <c r="BF17" i="1"/>
  <c r="AX17" i="1"/>
  <c r="AP17" i="1"/>
  <c r="BJ16" i="1"/>
  <c r="BB16" i="1"/>
  <c r="AT16" i="1"/>
  <c r="N16" i="1" s="1"/>
  <c r="AL16" i="1"/>
  <c r="BF15" i="1"/>
  <c r="AX15" i="1"/>
  <c r="AP15" i="1"/>
  <c r="BJ14" i="1"/>
  <c r="BB14" i="1"/>
  <c r="AT14" i="1"/>
  <c r="AL14" i="1"/>
  <c r="BF13" i="1"/>
  <c r="AX13" i="1"/>
  <c r="AP13" i="1"/>
  <c r="BJ12" i="1"/>
  <c r="BB12" i="1"/>
  <c r="AT12" i="1"/>
  <c r="AL12" i="1"/>
  <c r="BF11" i="1"/>
  <c r="AX11" i="1"/>
  <c r="AP11" i="1"/>
  <c r="BJ10" i="1"/>
  <c r="BB10" i="1"/>
  <c r="AT10" i="1"/>
  <c r="AL10" i="1"/>
  <c r="BL22" i="1"/>
  <c r="AF22" i="1" s="1"/>
  <c r="BL14" i="1"/>
  <c r="BL16" i="1"/>
  <c r="AF16" i="1" s="1"/>
  <c r="BN22" i="1"/>
  <c r="AH22" i="1" s="1"/>
  <c r="BN18" i="1"/>
  <c r="AH18" i="1" s="1"/>
  <c r="BN14" i="1"/>
  <c r="AH14" i="1" s="1"/>
  <c r="BI22" i="1"/>
  <c r="BA22" i="1"/>
  <c r="AS22" i="1"/>
  <c r="AK22" i="1"/>
  <c r="BE21" i="1"/>
  <c r="AW21" i="1"/>
  <c r="AO21" i="1"/>
  <c r="BI20" i="1"/>
  <c r="BA20" i="1"/>
  <c r="AS20" i="1"/>
  <c r="AK20" i="1"/>
  <c r="BE19" i="1"/>
  <c r="AW19" i="1"/>
  <c r="AO19" i="1"/>
  <c r="I19" i="1" s="1"/>
  <c r="BI18" i="1"/>
  <c r="BA18" i="1"/>
  <c r="AS18" i="1"/>
  <c r="AK18" i="1"/>
  <c r="E18" i="1" s="1"/>
  <c r="BE17" i="1"/>
  <c r="AW17" i="1"/>
  <c r="AO17" i="1"/>
  <c r="BI16" i="1"/>
  <c r="BA16" i="1"/>
  <c r="AS16" i="1"/>
  <c r="AK16" i="1"/>
  <c r="BE15" i="1"/>
  <c r="AW15" i="1"/>
  <c r="AO15" i="1"/>
  <c r="BI14" i="1"/>
  <c r="BA14" i="1"/>
  <c r="AS14" i="1"/>
  <c r="AK14" i="1"/>
  <c r="BE13" i="1"/>
  <c r="AW13" i="1"/>
  <c r="AO13" i="1"/>
  <c r="BI12" i="1"/>
  <c r="BA12" i="1"/>
  <c r="AS12" i="1"/>
  <c r="AK12" i="1"/>
  <c r="BE11" i="1"/>
  <c r="AW11" i="1"/>
  <c r="AO11" i="1"/>
  <c r="BI10" i="1"/>
  <c r="BA10" i="1"/>
  <c r="AS10" i="1"/>
  <c r="AK10" i="1"/>
  <c r="BL8" i="1"/>
  <c r="AF8" i="1" s="1"/>
  <c r="BM22" i="1"/>
  <c r="BM18" i="1"/>
  <c r="BM14" i="1"/>
  <c r="AG14" i="1" s="1"/>
  <c r="BH22" i="1"/>
  <c r="AZ22" i="1"/>
  <c r="AR22" i="1"/>
  <c r="AJ22" i="1"/>
  <c r="BD21" i="1"/>
  <c r="AV21" i="1"/>
  <c r="AN21" i="1"/>
  <c r="BH20" i="1"/>
  <c r="AZ20" i="1"/>
  <c r="AR20" i="1"/>
  <c r="L20" i="1" s="1"/>
  <c r="AJ20" i="1"/>
  <c r="D20" i="1" s="1"/>
  <c r="BD19" i="1"/>
  <c r="AV19" i="1"/>
  <c r="AN19" i="1"/>
  <c r="BH18" i="1"/>
  <c r="AZ18" i="1"/>
  <c r="AR18" i="1"/>
  <c r="AJ18" i="1"/>
  <c r="BD17" i="1"/>
  <c r="AV17" i="1"/>
  <c r="AN17" i="1"/>
  <c r="BH16" i="1"/>
  <c r="AZ16" i="1"/>
  <c r="AR16" i="1"/>
  <c r="AJ16" i="1"/>
  <c r="BD15" i="1"/>
  <c r="AV15" i="1"/>
  <c r="AN15" i="1"/>
  <c r="BH14" i="1"/>
  <c r="AZ14" i="1"/>
  <c r="AR14" i="1"/>
  <c r="AJ14" i="1"/>
  <c r="BD13" i="1"/>
  <c r="AV13" i="1"/>
  <c r="AN13" i="1"/>
  <c r="BH12" i="1"/>
  <c r="AZ12" i="1"/>
  <c r="AR12" i="1"/>
  <c r="AJ12" i="1"/>
  <c r="BD11" i="1"/>
  <c r="AV11" i="1"/>
  <c r="AN11" i="1"/>
  <c r="BH10" i="1"/>
  <c r="AZ10" i="1"/>
  <c r="AR10" i="1"/>
  <c r="AJ10" i="1"/>
  <c r="AI6" i="1"/>
  <c r="D9" i="1" l="1"/>
  <c r="T16" i="1"/>
  <c r="G14" i="1"/>
  <c r="W9" i="1"/>
  <c r="L14" i="1"/>
  <c r="L15" i="1"/>
  <c r="M15" i="1"/>
  <c r="W18" i="1"/>
  <c r="R13" i="1"/>
  <c r="K12" i="1"/>
  <c r="AA19" i="1"/>
  <c r="M19" i="1"/>
  <c r="S16" i="1"/>
  <c r="T19" i="1"/>
  <c r="Y13" i="1"/>
  <c r="AD17" i="1"/>
  <c r="M20" i="1"/>
  <c r="AA15" i="1"/>
  <c r="AA16" i="1"/>
  <c r="E14" i="1"/>
  <c r="AB11" i="1"/>
  <c r="F15" i="1"/>
  <c r="E16" i="1"/>
  <c r="I18" i="1"/>
  <c r="V20" i="1"/>
  <c r="P17" i="1"/>
  <c r="H20" i="1"/>
  <c r="O20" i="1"/>
  <c r="AD18" i="1"/>
  <c r="T20" i="1"/>
  <c r="P18" i="1"/>
  <c r="D15" i="1"/>
  <c r="AA8" i="1"/>
  <c r="Y11" i="1"/>
  <c r="E15" i="1"/>
  <c r="M16" i="1"/>
  <c r="AE10" i="1"/>
  <c r="AA20" i="1"/>
  <c r="D13" i="1"/>
  <c r="T15" i="1"/>
  <c r="D12" i="1"/>
  <c r="Y15" i="1"/>
  <c r="Y12" i="1"/>
  <c r="W17" i="1"/>
  <c r="F20" i="1"/>
  <c r="I17" i="1"/>
  <c r="F19" i="1"/>
  <c r="F16" i="1"/>
  <c r="I20" i="1"/>
  <c r="J9" i="1"/>
  <c r="N13" i="1"/>
  <c r="O21" i="1"/>
  <c r="AD22" i="1"/>
  <c r="AG21" i="1"/>
  <c r="AG22" i="1"/>
  <c r="R9" i="1"/>
  <c r="AB16" i="1"/>
  <c r="Y9" i="1"/>
  <c r="AB17" i="1"/>
  <c r="N18" i="1"/>
  <c r="U18" i="1"/>
  <c r="D11" i="1"/>
  <c r="Q20" i="1"/>
  <c r="AB14" i="1"/>
  <c r="AH13" i="1"/>
  <c r="O9" i="1"/>
  <c r="Z13" i="1"/>
  <c r="H19" i="1"/>
  <c r="Z12" i="1"/>
  <c r="H17" i="1"/>
  <c r="X20" i="1"/>
  <c r="AF14" i="1"/>
  <c r="L21" i="1"/>
  <c r="AG16" i="1"/>
  <c r="K20" i="1"/>
  <c r="N17" i="1"/>
  <c r="S12" i="1"/>
  <c r="U8" i="1"/>
  <c r="V16" i="1"/>
  <c r="W22" i="1"/>
  <c r="AF21" i="1"/>
  <c r="S15" i="1"/>
  <c r="I9" i="1"/>
  <c r="AD9" i="1"/>
  <c r="X19" i="1"/>
  <c r="V17" i="1"/>
  <c r="M8" i="1"/>
  <c r="K15" i="1"/>
  <c r="G17" i="1"/>
  <c r="Q10" i="1"/>
  <c r="D16" i="1"/>
  <c r="AD16" i="1"/>
  <c r="AG19" i="1"/>
  <c r="W20" i="1"/>
  <c r="M21" i="1"/>
  <c r="AH16" i="1"/>
  <c r="Q19" i="1"/>
  <c r="V9" i="1"/>
  <c r="S14" i="1"/>
  <c r="G8" i="1"/>
  <c r="K11" i="1"/>
  <c r="R15" i="1"/>
  <c r="O17" i="1"/>
  <c r="J22" i="1"/>
  <c r="AE16" i="1"/>
  <c r="Y16" i="1"/>
  <c r="J16" i="1"/>
  <c r="R16" i="1"/>
  <c r="AG18" i="1"/>
  <c r="AH11" i="1"/>
  <c r="H22" i="1"/>
  <c r="AF19" i="1"/>
  <c r="E17" i="1"/>
  <c r="P9" i="1"/>
  <c r="L13" i="1"/>
  <c r="E13" i="1"/>
  <c r="Z15" i="1"/>
  <c r="H18" i="1"/>
  <c r="E12" i="1"/>
  <c r="U14" i="1"/>
  <c r="J15" i="1"/>
  <c r="L22" i="1"/>
  <c r="X10" i="1"/>
  <c r="J20" i="1"/>
  <c r="V18" i="1"/>
  <c r="AC18" i="1"/>
  <c r="K16" i="1"/>
  <c r="U17" i="1"/>
  <c r="AC17" i="1"/>
  <c r="H9" i="1"/>
  <c r="L16" i="1"/>
  <c r="AC20" i="1"/>
  <c r="I12" i="1"/>
  <c r="AD12" i="1"/>
  <c r="Z14" i="1"/>
  <c r="R11" i="1"/>
  <c r="AE19" i="1"/>
  <c r="AC19" i="1"/>
  <c r="X16" i="1"/>
  <c r="Z16" i="1"/>
  <c r="G18" i="1"/>
  <c r="AB21" i="1"/>
  <c r="U21" i="1"/>
  <c r="AC21" i="1"/>
  <c r="V22" i="1"/>
  <c r="X9" i="1"/>
  <c r="AE8" i="1"/>
  <c r="AC8" i="1"/>
  <c r="X11" i="1"/>
  <c r="AB20" i="1"/>
  <c r="K9" i="1"/>
  <c r="Q11" i="1"/>
  <c r="O22" i="1"/>
  <c r="P14" i="1"/>
  <c r="AB9" i="1"/>
  <c r="U9" i="1"/>
  <c r="P13" i="1"/>
  <c r="F13" i="1"/>
  <c r="X12" i="1"/>
  <c r="I15" i="1"/>
  <c r="Q9" i="1"/>
  <c r="G9" i="1"/>
  <c r="D8" i="1"/>
  <c r="N12" i="1"/>
  <c r="P8" i="1"/>
  <c r="D14" i="1"/>
  <c r="H8" i="1"/>
  <c r="AD11" i="1"/>
  <c r="N22" i="1"/>
  <c r="J11" i="1"/>
  <c r="W15" i="1"/>
  <c r="U19" i="1"/>
  <c r="Z21" i="1"/>
  <c r="R17" i="1"/>
  <c r="E22" i="1"/>
  <c r="F10" i="1"/>
  <c r="AA10" i="1"/>
  <c r="I10" i="1"/>
  <c r="Z18" i="1"/>
  <c r="U15" i="1"/>
  <c r="Y17" i="1"/>
  <c r="V15" i="1"/>
  <c r="Z17" i="1"/>
  <c r="AD19" i="1"/>
  <c r="M22" i="1"/>
  <c r="AC10" i="1"/>
  <c r="S10" i="1"/>
  <c r="AD15" i="1"/>
  <c r="U22" i="1"/>
  <c r="U10" i="1"/>
  <c r="K10" i="1"/>
  <c r="P10" i="1"/>
  <c r="V21" i="1"/>
  <c r="AA9" i="1"/>
  <c r="AB13" i="1"/>
  <c r="J13" i="1"/>
  <c r="W13" i="1"/>
  <c r="U13" i="1"/>
  <c r="R19" i="1"/>
  <c r="W21" i="1"/>
  <c r="F12" i="1"/>
  <c r="AA12" i="1"/>
  <c r="AD14" i="1"/>
  <c r="J14" i="1"/>
  <c r="O14" i="1"/>
  <c r="W8" i="1"/>
  <c r="K8" i="1"/>
  <c r="H11" i="1"/>
  <c r="F11" i="1"/>
  <c r="AA11" i="1"/>
  <c r="I11" i="1"/>
  <c r="G16" i="1"/>
  <c r="K18" i="1"/>
  <c r="P20" i="1"/>
  <c r="T22" i="1"/>
  <c r="H16" i="1"/>
  <c r="L18" i="1"/>
  <c r="AC22" i="1"/>
  <c r="M10" i="1"/>
  <c r="Z10" i="1"/>
  <c r="H10" i="1"/>
  <c r="AJ4" i="1"/>
  <c r="AD21" i="1"/>
  <c r="S9" i="1"/>
  <c r="T13" i="1"/>
  <c r="M13" i="1"/>
  <c r="O15" i="1"/>
  <c r="Z19" i="1"/>
  <c r="AE21" i="1"/>
  <c r="AE12" i="1"/>
  <c r="V14" i="1"/>
  <c r="T14" i="1"/>
  <c r="Y14" i="1"/>
  <c r="Y8" i="1"/>
  <c r="O8" i="1"/>
  <c r="Z8" i="1"/>
  <c r="AE11" i="1"/>
  <c r="AC11" i="1"/>
  <c r="S11" i="1"/>
  <c r="P15" i="1"/>
  <c r="U16" i="1"/>
  <c r="Y18" i="1"/>
  <c r="AD20" i="1"/>
  <c r="AB15" i="1"/>
  <c r="O16" i="1"/>
  <c r="S18" i="1"/>
  <c r="AB22" i="1"/>
  <c r="P16" i="1"/>
  <c r="D19" i="1"/>
  <c r="E10" i="1"/>
  <c r="R10" i="1"/>
  <c r="G19" i="1"/>
  <c r="AB12" i="1"/>
  <c r="Q21" i="1"/>
  <c r="K14" i="1"/>
  <c r="D22" i="1"/>
  <c r="T9" i="1"/>
  <c r="M9" i="1"/>
  <c r="G21" i="1"/>
  <c r="T12" i="1"/>
  <c r="M14" i="1"/>
  <c r="H14" i="1"/>
  <c r="V11" i="1"/>
  <c r="T11" i="1"/>
  <c r="N21" i="1"/>
  <c r="L9" i="1"/>
  <c r="E9" i="1"/>
  <c r="AE13" i="1"/>
  <c r="W19" i="1"/>
  <c r="P12" i="1"/>
  <c r="R22" i="1"/>
  <c r="D17" i="1"/>
  <c r="R14" i="1"/>
  <c r="W14" i="1"/>
  <c r="S8" i="1"/>
  <c r="P11" i="1"/>
  <c r="N11" i="1"/>
  <c r="L11" i="1"/>
  <c r="N20" i="1"/>
  <c r="Z22" i="1"/>
  <c r="L19" i="1"/>
  <c r="AC15" i="1"/>
  <c r="P22" i="1"/>
  <c r="AB19" i="1"/>
  <c r="N9" i="1"/>
  <c r="Q13" i="1"/>
  <c r="G13" i="1"/>
  <c r="P19" i="1"/>
  <c r="E20" i="1"/>
  <c r="I22" i="1"/>
  <c r="J12" i="1"/>
  <c r="W12" i="1"/>
  <c r="U12" i="1"/>
  <c r="Q14" i="1"/>
  <c r="Q8" i="1"/>
  <c r="E8" i="1"/>
  <c r="R8" i="1"/>
  <c r="W11" i="1"/>
  <c r="U11" i="1"/>
  <c r="H15" i="1"/>
  <c r="AC16" i="1"/>
  <c r="H21" i="1"/>
  <c r="Y21" i="1"/>
  <c r="W16" i="1"/>
  <c r="D10" i="1"/>
  <c r="K21" i="1"/>
  <c r="AD10" i="1"/>
  <c r="AB10" i="1"/>
  <c r="W10" i="1"/>
  <c r="Y19" i="1"/>
  <c r="X22" i="1"/>
  <c r="K22" i="1"/>
  <c r="Z9" i="1"/>
  <c r="F9" i="1"/>
  <c r="AA13" i="1"/>
  <c r="I13" i="1"/>
  <c r="AD13" i="1"/>
  <c r="Q22" i="1"/>
  <c r="M12" i="1"/>
  <c r="R18" i="1"/>
  <c r="F14" i="1"/>
  <c r="AA14" i="1"/>
  <c r="I14" i="1"/>
  <c r="I8" i="1"/>
  <c r="AD8" i="1"/>
  <c r="J8" i="1"/>
  <c r="O11" i="1"/>
  <c r="M11" i="1"/>
  <c r="Z11" i="1"/>
  <c r="G15" i="1"/>
  <c r="K19" i="1"/>
  <c r="P21" i="1"/>
  <c r="S22" i="1"/>
  <c r="E19" i="1"/>
  <c r="J21" i="1"/>
  <c r="D18" i="1"/>
  <c r="S21" i="1"/>
  <c r="V10" i="1"/>
  <c r="T10" i="1"/>
  <c r="Y10" i="1"/>
  <c r="O10" i="1"/>
  <c r="AA22" i="1"/>
  <c r="AE9" i="1"/>
  <c r="X13" i="1"/>
  <c r="U20" i="1"/>
  <c r="Y22" i="1"/>
  <c r="Q12" i="1"/>
  <c r="G12" i="1"/>
  <c r="I21" i="1"/>
  <c r="AC14" i="1"/>
  <c r="X14" i="1"/>
  <c r="X8" i="1"/>
  <c r="V8" i="1"/>
  <c r="G11" i="1"/>
  <c r="E11" i="1"/>
  <c r="N15" i="1"/>
  <c r="S19" i="1"/>
  <c r="X21" i="1"/>
  <c r="R21" i="1"/>
  <c r="N19" i="1"/>
  <c r="AA21" i="1"/>
  <c r="N10" i="1"/>
  <c r="L10" i="1"/>
  <c r="G10" i="1"/>
  <c r="BL7" i="1"/>
  <c r="AX7" i="1"/>
  <c r="AU5" i="1"/>
  <c r="AR4" i="1"/>
  <c r="AK7" i="1"/>
  <c r="BH4" i="1"/>
  <c r="AS7" i="1"/>
  <c r="BN7" i="1"/>
  <c r="BG7" i="1"/>
  <c r="BJ7" i="1"/>
  <c r="AM5" i="1"/>
  <c r="AZ4" i="1"/>
  <c r="BA7" i="1"/>
  <c r="BB7" i="1"/>
  <c r="BI7" i="1"/>
  <c r="BF7" i="1"/>
  <c r="BD7" i="1"/>
  <c r="BC7" i="1"/>
  <c r="BK7" i="1"/>
  <c r="AT5" i="1"/>
  <c r="BJ5" i="1"/>
  <c r="AS4" i="1"/>
  <c r="AY7" i="1"/>
  <c r="AZ7" i="1"/>
  <c r="BK4" i="1"/>
  <c r="AZ6" i="1"/>
  <c r="BI6" i="1"/>
  <c r="AK4" i="1"/>
  <c r="BA4" i="1"/>
  <c r="BH7" i="1"/>
  <c r="BH6" i="1"/>
  <c r="AM7" i="1"/>
  <c r="AY4" i="1"/>
  <c r="AY6" i="1"/>
  <c r="AY5" i="1"/>
  <c r="AX4" i="1"/>
  <c r="AX6" i="1"/>
  <c r="AX5" i="1"/>
  <c r="AL6" i="1"/>
  <c r="BI4" i="1"/>
  <c r="AJ7" i="1"/>
  <c r="AJ6" i="1"/>
  <c r="AT7" i="1"/>
  <c r="AU7" i="1"/>
  <c r="AL4" i="1"/>
  <c r="BB6" i="1"/>
  <c r="AT4" i="1"/>
  <c r="AV6" i="1"/>
  <c r="AV5" i="1"/>
  <c r="AV4" i="1"/>
  <c r="AP6" i="1"/>
  <c r="AP4" i="1"/>
  <c r="AP5" i="1"/>
  <c r="BF4" i="1"/>
  <c r="BF6" i="1"/>
  <c r="BF5" i="1"/>
  <c r="BD6" i="1"/>
  <c r="BD5" i="1"/>
  <c r="BD4" i="1"/>
  <c r="AO6" i="1"/>
  <c r="AO7" i="1"/>
  <c r="AO5" i="1"/>
  <c r="AO4" i="1"/>
  <c r="BC6" i="1"/>
  <c r="BK6" i="1"/>
  <c r="BL6" i="1"/>
  <c r="BL5" i="1"/>
  <c r="BL4" i="1"/>
  <c r="AW6" i="1"/>
  <c r="AW5" i="1"/>
  <c r="AW4" i="1"/>
  <c r="AW7" i="1"/>
  <c r="AU6" i="1"/>
  <c r="AR5" i="1"/>
  <c r="BM6" i="1"/>
  <c r="BM7" i="1"/>
  <c r="BM5" i="1"/>
  <c r="BM4" i="1"/>
  <c r="BE6" i="1"/>
  <c r="BE5" i="1"/>
  <c r="BE7" i="1"/>
  <c r="BE4" i="1"/>
  <c r="AQ6" i="1"/>
  <c r="AQ5" i="1"/>
  <c r="AQ4" i="1"/>
  <c r="AZ5" i="1"/>
  <c r="AK5" i="1"/>
  <c r="AB7" i="1"/>
  <c r="BH5" i="1"/>
  <c r="AS5" i="1"/>
  <c r="AH5" i="1"/>
  <c r="BN6" i="1"/>
  <c r="BN4" i="1"/>
  <c r="BN5" i="1"/>
  <c r="BG6" i="1"/>
  <c r="BG4" i="1"/>
  <c r="BG5" i="1"/>
  <c r="AD5" i="1"/>
  <c r="BJ6" i="1"/>
  <c r="BA5" i="1"/>
  <c r="AN6" i="1"/>
  <c r="AN5" i="1"/>
  <c r="AN4" i="1"/>
  <c r="BI5" i="1"/>
  <c r="AM6" i="1"/>
  <c r="AL5" i="1"/>
  <c r="BC5" i="1"/>
  <c r="BB4" i="1"/>
  <c r="AM4" i="1"/>
  <c r="AJ5" i="1"/>
  <c r="AK6" i="1"/>
  <c r="AL7" i="1"/>
  <c r="BK5" i="1"/>
  <c r="BJ4" i="1"/>
  <c r="AU4" i="1"/>
  <c r="AV7" i="1"/>
  <c r="AS6" i="1"/>
  <c r="AP7" i="1"/>
  <c r="AT6" i="1"/>
  <c r="BB5" i="1"/>
  <c r="AQ7" i="1"/>
  <c r="AR7" i="1"/>
  <c r="BC4" i="1"/>
  <c r="AR6" i="1"/>
  <c r="BA6" i="1"/>
  <c r="AN7" i="1"/>
  <c r="AE5" i="1"/>
  <c r="AF7" i="1"/>
  <c r="AF4" i="1"/>
  <c r="AF6" i="1"/>
  <c r="AB5" i="1"/>
  <c r="AF5" i="1"/>
  <c r="G5" i="1"/>
  <c r="W5" i="1" l="1"/>
  <c r="AI17" i="1"/>
  <c r="J4" i="1"/>
  <c r="G4" i="1"/>
  <c r="H4" i="1"/>
  <c r="AG7" i="1"/>
  <c r="AG4" i="1"/>
  <c r="V7" i="1"/>
  <c r="S6" i="1"/>
  <c r="AI14" i="1"/>
  <c r="D5" i="1"/>
  <c r="R6" i="1"/>
  <c r="L7" i="1"/>
  <c r="T7" i="1"/>
  <c r="U5" i="1"/>
  <c r="Y5" i="1"/>
  <c r="G6" i="1"/>
  <c r="X6" i="1"/>
  <c r="K5" i="1"/>
  <c r="W4" i="1"/>
  <c r="S7" i="1"/>
  <c r="H7" i="1"/>
  <c r="P5" i="1"/>
  <c r="I7" i="1"/>
  <c r="AC4" i="1"/>
  <c r="AG6" i="1"/>
  <c r="AG5" i="1"/>
  <c r="AE6" i="1"/>
  <c r="G7" i="1"/>
  <c r="I5" i="1"/>
  <c r="AE4" i="1"/>
  <c r="I6" i="1"/>
  <c r="P7" i="1"/>
  <c r="I4" i="1"/>
  <c r="N5" i="1"/>
  <c r="U7" i="1"/>
  <c r="F4" i="1"/>
  <c r="M7" i="1"/>
  <c r="AA4" i="1"/>
  <c r="Q4" i="1"/>
  <c r="O7" i="1"/>
  <c r="Z7" i="1"/>
  <c r="K7" i="1"/>
  <c r="AI20" i="1"/>
  <c r="Y4" i="1"/>
  <c r="AI8" i="1"/>
  <c r="S4" i="1"/>
  <c r="Q6" i="1"/>
  <c r="R7" i="1"/>
  <c r="O5" i="1"/>
  <c r="O6" i="1"/>
  <c r="AI13" i="1"/>
  <c r="U4" i="1"/>
  <c r="E5" i="1"/>
  <c r="D6" i="1"/>
  <c r="U6" i="1"/>
  <c r="V5" i="1"/>
  <c r="E6" i="1"/>
  <c r="E7" i="1"/>
  <c r="D4" i="1"/>
  <c r="F5" i="1"/>
  <c r="R4" i="1"/>
  <c r="AI16" i="1"/>
  <c r="D7" i="1"/>
  <c r="R5" i="1"/>
  <c r="E4" i="1"/>
  <c r="F6" i="1"/>
  <c r="AI11" i="1"/>
  <c r="S5" i="1"/>
  <c r="AI9" i="1"/>
  <c r="AI21" i="1"/>
  <c r="AI15" i="1"/>
  <c r="AI10" i="1"/>
  <c r="AI18" i="1"/>
  <c r="AI22" i="1"/>
  <c r="AI19" i="1"/>
  <c r="AI12" i="1"/>
  <c r="AE7" i="1"/>
  <c r="O4" i="1"/>
  <c r="M6" i="1"/>
  <c r="M5" i="1"/>
  <c r="Y6" i="1"/>
  <c r="Y7" i="1"/>
  <c r="AD7" i="1"/>
  <c r="J6" i="1"/>
  <c r="L6" i="1"/>
  <c r="X5" i="1"/>
  <c r="H5" i="1"/>
  <c r="AH4" i="1"/>
  <c r="AD4" i="1"/>
  <c r="AD6" i="1"/>
  <c r="J7" i="1"/>
  <c r="AH7" i="1"/>
  <c r="J5" i="1"/>
  <c r="AC6" i="1"/>
  <c r="AH6" i="1"/>
  <c r="AC7" i="1"/>
  <c r="L4" i="1"/>
  <c r="T6" i="1"/>
  <c r="T5" i="1"/>
  <c r="X7" i="1"/>
  <c r="X4" i="1"/>
  <c r="L5" i="1"/>
  <c r="T4" i="1"/>
  <c r="AC5" i="1"/>
  <c r="N4" i="1"/>
  <c r="V4" i="1"/>
  <c r="N6" i="1"/>
  <c r="Q5" i="1"/>
  <c r="Q7" i="1"/>
  <c r="W7" i="1"/>
  <c r="F7" i="1"/>
  <c r="W6" i="1"/>
  <c r="V6" i="1"/>
  <c r="N7" i="1"/>
  <c r="P6" i="1"/>
  <c r="AB6" i="1"/>
  <c r="P4" i="1"/>
  <c r="K6" i="1"/>
  <c r="AA7" i="1"/>
  <c r="Z5" i="1"/>
  <c r="M4" i="1"/>
  <c r="K4" i="1"/>
  <c r="AA6" i="1"/>
  <c r="AB4" i="1"/>
  <c r="H6" i="1"/>
  <c r="Z6" i="1"/>
  <c r="Z4" i="1"/>
  <c r="AA5" i="1"/>
</calcChain>
</file>

<file path=xl/sharedStrings.xml><?xml version="1.0" encoding="utf-8"?>
<sst xmlns="http://schemas.openxmlformats.org/spreadsheetml/2006/main" count="151" uniqueCount="72">
  <si>
    <t>1ヶ月単位のシフト表を表示する</t>
  </si>
  <si>
    <t>機能概要</t>
  </si>
  <si>
    <t>各時間帯の人員の数を表示</t>
  </si>
  <si>
    <t>→朝-昼-晩で定義</t>
  </si>
  <si>
    <t>各人員の1ヶ月の出勤数を表示</t>
  </si>
  <si>
    <t>機能</t>
  </si>
  <si>
    <t>1ヶ月単位で時間帯別(朝昼夜)の人員カウント</t>
  </si>
  <si>
    <t>個人の勤務回数カウント</t>
  </si>
  <si>
    <t>勤務グループで勤務予定日を自動提案</t>
  </si>
  <si>
    <t>Name</t>
    <phoneticPr fontId="1"/>
  </si>
  <si>
    <t>山田　1郎</t>
    <rPh sb="0" eb="2">
      <t>ヤマダ</t>
    </rPh>
    <rPh sb="4" eb="5">
      <t>ロウ</t>
    </rPh>
    <phoneticPr fontId="1"/>
  </si>
  <si>
    <t>山田　2郎</t>
    <rPh sb="0" eb="2">
      <t>ヤマダ</t>
    </rPh>
    <rPh sb="4" eb="5">
      <t>ロウ</t>
    </rPh>
    <phoneticPr fontId="1"/>
  </si>
  <si>
    <t>山田　3郎</t>
    <rPh sb="0" eb="2">
      <t>ヤマダ</t>
    </rPh>
    <rPh sb="4" eb="5">
      <t>ロウ</t>
    </rPh>
    <phoneticPr fontId="1"/>
  </si>
  <si>
    <t>山田　4郎</t>
    <rPh sb="0" eb="2">
      <t>ヤマダ</t>
    </rPh>
    <rPh sb="4" eb="5">
      <t>ロウ</t>
    </rPh>
    <phoneticPr fontId="1"/>
  </si>
  <si>
    <t>山田　5郎</t>
    <rPh sb="0" eb="2">
      <t>ヤマダ</t>
    </rPh>
    <rPh sb="4" eb="5">
      <t>ロウ</t>
    </rPh>
    <phoneticPr fontId="1"/>
  </si>
  <si>
    <t>山田　6郎</t>
    <rPh sb="0" eb="2">
      <t>ヤマダ</t>
    </rPh>
    <rPh sb="4" eb="5">
      <t>ロウ</t>
    </rPh>
    <phoneticPr fontId="1"/>
  </si>
  <si>
    <t>山田　7郎</t>
    <rPh sb="0" eb="2">
      <t>ヤマダ</t>
    </rPh>
    <rPh sb="4" eb="5">
      <t>ロウ</t>
    </rPh>
    <phoneticPr fontId="1"/>
  </si>
  <si>
    <t>山田　8郎</t>
    <rPh sb="0" eb="2">
      <t>ヤマダ</t>
    </rPh>
    <rPh sb="4" eb="5">
      <t>ロウ</t>
    </rPh>
    <phoneticPr fontId="1"/>
  </si>
  <si>
    <t>山田　9郎</t>
    <rPh sb="0" eb="2">
      <t>ヤマダ</t>
    </rPh>
    <rPh sb="4" eb="5">
      <t>ロウ</t>
    </rPh>
    <phoneticPr fontId="1"/>
  </si>
  <si>
    <t>山田　10郎</t>
    <rPh sb="0" eb="2">
      <t>ヤマダ</t>
    </rPh>
    <rPh sb="5" eb="6">
      <t>ロウ</t>
    </rPh>
    <phoneticPr fontId="1"/>
  </si>
  <si>
    <t>山田　11郎</t>
    <rPh sb="0" eb="2">
      <t>ヤマダ</t>
    </rPh>
    <rPh sb="5" eb="6">
      <t>ロウ</t>
    </rPh>
    <phoneticPr fontId="1"/>
  </si>
  <si>
    <t>山田　12郎</t>
    <rPh sb="0" eb="2">
      <t>ヤマダ</t>
    </rPh>
    <rPh sb="5" eb="6">
      <t>ロウ</t>
    </rPh>
    <phoneticPr fontId="1"/>
  </si>
  <si>
    <t>山田　13郎</t>
    <rPh sb="0" eb="2">
      <t>ヤマダ</t>
    </rPh>
    <rPh sb="5" eb="6">
      <t>ロウ</t>
    </rPh>
    <phoneticPr fontId="1"/>
  </si>
  <si>
    <t>Work Category</t>
  </si>
  <si>
    <t>Work Category</t>
    <phoneticPr fontId="1"/>
  </si>
  <si>
    <t>年度</t>
    <rPh sb="0" eb="2">
      <t>ネンド</t>
    </rPh>
    <phoneticPr fontId="1"/>
  </si>
  <si>
    <t>月</t>
    <rPh sb="0" eb="1">
      <t>ツキ</t>
    </rPh>
    <phoneticPr fontId="1"/>
  </si>
  <si>
    <t>Base Setting</t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</si>
  <si>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</si>
  <si>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</si>
  <si>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晩</t>
    <rPh sb="0" eb="1">
      <t>バン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</si>
  <si>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</si>
  <si>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</si>
  <si>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勤務形態</t>
    <rPh sb="0" eb="2">
      <t>キンム</t>
    </rPh>
    <rPh sb="2" eb="4">
      <t>ケイタイ</t>
    </rPh>
    <phoneticPr fontId="1"/>
  </si>
  <si>
    <t>X</t>
    <phoneticPr fontId="1"/>
  </si>
  <si>
    <t>フリーターA</t>
  </si>
  <si>
    <t>フリーターA</t>
    <phoneticPr fontId="1"/>
  </si>
  <si>
    <t>フリーターB</t>
  </si>
  <si>
    <t>フリーターB</t>
    <phoneticPr fontId="1"/>
  </si>
  <si>
    <t>主婦A</t>
    <rPh sb="0" eb="2">
      <t>シュフ</t>
    </rPh>
    <phoneticPr fontId="1"/>
  </si>
  <si>
    <t>主婦B</t>
    <rPh sb="0" eb="2">
      <t>シュフ</t>
    </rPh>
    <phoneticPr fontId="1"/>
  </si>
  <si>
    <t>学生A</t>
    <rPh sb="0" eb="2">
      <t>ガクセイ</t>
    </rPh>
    <phoneticPr fontId="1"/>
  </si>
  <si>
    <t>学生B</t>
    <rPh sb="0" eb="2">
      <t>ガクセイ</t>
    </rPh>
    <phoneticPr fontId="1"/>
  </si>
  <si>
    <t>学生C</t>
    <rPh sb="0" eb="2">
      <t>ガクセイ</t>
    </rPh>
    <phoneticPr fontId="1"/>
  </si>
  <si>
    <t>F</t>
  </si>
  <si>
    <t>F</t>
    <phoneticPr fontId="1"/>
  </si>
  <si>
    <t>早</t>
    <rPh sb="0" eb="1">
      <t>ハヤ</t>
    </rPh>
    <phoneticPr fontId="1"/>
  </si>
  <si>
    <t>中</t>
    <rPh sb="0" eb="1">
      <t>ナカ</t>
    </rPh>
    <phoneticPr fontId="1"/>
  </si>
  <si>
    <t>遅</t>
    <rPh sb="0" eb="1">
      <t>チ</t>
    </rPh>
    <phoneticPr fontId="1"/>
  </si>
  <si>
    <t>早中</t>
    <rPh sb="0" eb="1">
      <t>ハヤ</t>
    </rPh>
    <rPh sb="1" eb="2">
      <t>ナカ</t>
    </rPh>
    <phoneticPr fontId="1"/>
  </si>
  <si>
    <t>中遅</t>
    <rPh sb="0" eb="1">
      <t>ナカ</t>
    </rPh>
    <rPh sb="1" eb="2">
      <t>チ</t>
    </rPh>
    <phoneticPr fontId="1"/>
  </si>
  <si>
    <t>勤務数</t>
    <rPh sb="0" eb="2">
      <t>キンム</t>
    </rPh>
    <rPh sb="2" eb="3">
      <t>スウ</t>
    </rPh>
    <phoneticPr fontId="1"/>
  </si>
  <si>
    <t>TTL</t>
    <phoneticPr fontId="1"/>
  </si>
  <si>
    <t>稼働日</t>
    <rPh sb="0" eb="3">
      <t>カドウビ</t>
    </rPh>
    <phoneticPr fontId="1"/>
  </si>
  <si>
    <t>曜日</t>
    <rPh sb="0" eb="2">
      <t>ヨウビ</t>
    </rPh>
    <phoneticPr fontId="1"/>
  </si>
  <si>
    <t>出勤区分</t>
    <rPh sb="0" eb="2">
      <t>シュッキン</t>
    </rPh>
    <rPh sb="2" eb="4">
      <t>クブン</t>
    </rPh>
    <phoneticPr fontId="1"/>
  </si>
  <si>
    <t>日付</t>
    <rPh sb="0" eb="2">
      <t>ヒヅケ</t>
    </rPh>
    <phoneticPr fontId="1"/>
  </si>
  <si>
    <t>基本人員数</t>
    <rPh sb="0" eb="2">
      <t>キホン</t>
    </rPh>
    <rPh sb="2" eb="4">
      <t>ジンイン</t>
    </rPh>
    <rPh sb="4" eb="5">
      <t>スウ</t>
    </rPh>
    <phoneticPr fontId="1"/>
  </si>
  <si>
    <t xml:space="preserve">
勤務形態</t>
    <rPh sb="1" eb="3">
      <t>キンム</t>
    </rPh>
    <rPh sb="3" eb="5">
      <t>ケイタイ</t>
    </rPh>
    <phoneticPr fontId="1"/>
  </si>
  <si>
    <t>休み</t>
    <rPh sb="0" eb="1">
      <t>ヤス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</si>
  <si>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</si>
  <si>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</si>
  <si>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</si>
  <si>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</si>
  <si>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</si>
  <si>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</si>
  <si>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</si>
  <si>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基本休日</t>
    <rPh sb="0" eb="2">
      <t>キホン</t>
    </rPh>
    <rPh sb="2" eb="4">
      <t>キュウジツ</t>
    </rPh>
    <phoneticPr fontId="1"/>
  </si>
  <si>
    <t>社員B</t>
    <rPh sb="0" eb="2">
      <t>シャイン</t>
    </rPh>
    <phoneticPr fontId="1"/>
  </si>
  <si>
    <t>社員A</t>
    <rPh sb="0" eb="2">
      <t>シャイン</t>
    </rPh>
    <phoneticPr fontId="1"/>
  </si>
  <si>
    <t>All 出勤</t>
    <rPh sb="4" eb="6">
      <t>シュッキン</t>
    </rPh>
    <phoneticPr fontId="1"/>
  </si>
  <si>
    <t>設定:名前、勤務グループ、平日/休日、基本休日を参照</t>
    <rPh sb="13" eb="15">
      <t>ヘイジツ</t>
    </rPh>
    <rPh sb="16" eb="18">
      <t>キュウジツ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</si>
</sst>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0_);[Red]\(0\)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/>
    <xf numFmtId="0" fontId="3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14" fontId="3" fillId="4" borderId="1" xfId="0" applyNumberFormat="1" applyFont="1" applyFill="1" applyBorder="1"/>
    <xf numFmtId="14" fontId="3" fillId="4" borderId="2" xfId="0" applyNumberFormat="1" applyFont="1" applyFill="1" applyBorder="1"/>
    <xf numFmtId="184" fontId="3" fillId="4" borderId="1" xfId="0" applyNumberFormat="1" applyFont="1" applyFill="1" applyBorder="1"/>
    <xf numFmtId="0" fontId="3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3" borderId="1" xfId="0" applyFont="1" applyFill="1" applyBorder="1" applyAlignment="1">
      <alignment horizontal="left" wrapText="1"/>
    </xf>
    <xf numFmtId="0" fontId="7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0D45-B24C-4319-9B22-2AE3677CB3D4}">
  <dimension ref="B2:B13"/>
  <sheetViews>
    <sheetView workbookViewId="0"/>
  </sheetViews>
  <sheetFormatPr defaultRowHeight="15"/>
  <cols>
    <col min="1" max="1" width="4.5" style="1" customWidth="1"/>
    <col min="2" max="16384" width="8.796875" style="1"/>
  </cols>
  <sheetData>
    <row r="2" spans="2:2">
      <c r="B2" s="1" t="s">
        <v>0</v>
      </c>
    </row>
    <row r="4" spans="2:2">
      <c r="B4" s="1" t="s">
        <v>1</v>
      </c>
    </row>
    <row r="5" spans="2:2">
      <c r="B5" s="1" t="s">
        <v>2</v>
      </c>
    </row>
    <row r="6" spans="2:2">
      <c r="B6" s="1" t="s">
        <v>3</v>
      </c>
    </row>
    <row r="7" spans="2:2">
      <c r="B7" s="1" t="s">
        <v>4</v>
      </c>
    </row>
    <row r="9" spans="2:2">
      <c r="B9" s="1" t="s">
        <v>5</v>
      </c>
    </row>
    <row r="10" spans="2:2">
      <c r="B10" s="1" t="s">
        <v>71</v>
      </c>
    </row>
    <row r="11" spans="2:2">
      <c r="B11" s="1" t="s">
        <v>6</v>
      </c>
    </row>
    <row r="12" spans="2:2">
      <c r="B12" s="1" t="s">
        <v>7</v>
      </c>
    </row>
    <row r="13" spans="2:2">
      <c r="B13" s="1" t="s">
        <v>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934AE-055E-402F-BADD-2519D1130D05}">
  <dimension ref="A1"/>
  <sheetViews>
    <sheetView workbookViewId="0">
      <selection sqref="A1:XFD1048576"/>
    </sheetView>
  </sheetViews>
  <sheetFormatPr defaultRowHeight="15"/>
  <cols>
    <col min="1" max="16384" width="8.796875" style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22"/>
  <sheetViews>
    <sheetView tabSelected="1" workbookViewId="0"/>
  </sheetViews>
  <sheetFormatPr defaultRowHeight="11.4" outlineLevelCol="1"/>
  <cols>
    <col min="1" max="1" width="3.19921875" style="2" customWidth="1"/>
    <col min="2" max="2" width="10.19921875" style="4" bestFit="1" customWidth="1"/>
    <col min="3" max="3" width="6.69921875" style="4" customWidth="1"/>
    <col min="4" max="34" width="3.69921875" style="2" customWidth="1"/>
    <col min="35" max="35" width="5.09765625" style="2" bestFit="1" customWidth="1"/>
    <col min="36" max="97" width="3.19921875" style="2" hidden="1" customWidth="1" outlineLevel="1"/>
    <col min="98" max="98" width="8.796875" style="2" collapsed="1"/>
    <col min="99" max="16384" width="8.796875" style="2"/>
  </cols>
  <sheetData>
    <row r="1" spans="1:97">
      <c r="A1" s="24">
        <v>1</v>
      </c>
      <c r="B1" s="8" t="s">
        <v>25</v>
      </c>
      <c r="C1" s="11" t="s">
        <v>56</v>
      </c>
      <c r="D1" s="11">
        <v>1</v>
      </c>
      <c r="E1" s="11">
        <v>2</v>
      </c>
      <c r="F1" s="11">
        <v>3</v>
      </c>
      <c r="G1" s="11">
        <v>4</v>
      </c>
      <c r="H1" s="11">
        <v>5</v>
      </c>
      <c r="I1" s="11">
        <v>6</v>
      </c>
      <c r="J1" s="11">
        <v>7</v>
      </c>
      <c r="K1" s="11">
        <v>8</v>
      </c>
      <c r="L1" s="11">
        <v>9</v>
      </c>
      <c r="M1" s="11">
        <v>10</v>
      </c>
      <c r="N1" s="11">
        <v>11</v>
      </c>
      <c r="O1" s="11">
        <v>12</v>
      </c>
      <c r="P1" s="11">
        <v>13</v>
      </c>
      <c r="Q1" s="11">
        <v>14</v>
      </c>
      <c r="R1" s="11">
        <v>15</v>
      </c>
      <c r="S1" s="11">
        <v>16</v>
      </c>
      <c r="T1" s="11">
        <v>17</v>
      </c>
      <c r="U1" s="11">
        <v>18</v>
      </c>
      <c r="V1" s="11">
        <v>19</v>
      </c>
      <c r="W1" s="11">
        <v>20</v>
      </c>
      <c r="X1" s="11">
        <v>21</v>
      </c>
      <c r="Y1" s="11">
        <v>22</v>
      </c>
      <c r="Z1" s="11">
        <v>23</v>
      </c>
      <c r="AA1" s="11">
        <v>24</v>
      </c>
      <c r="AB1" s="11">
        <v>25</v>
      </c>
      <c r="AC1" s="11">
        <v>26</v>
      </c>
      <c r="AD1" s="11">
        <v>27</v>
      </c>
      <c r="AE1" s="11">
        <v>28</v>
      </c>
      <c r="AF1" s="11">
        <v>29</v>
      </c>
      <c r="AG1" s="11">
        <v>30</v>
      </c>
      <c r="AH1" s="11">
        <v>31</v>
      </c>
      <c r="AJ1" s="2" t="s">
        <v>70</v>
      </c>
      <c r="BO1" s="2" t="s">
        <v>59</v>
      </c>
    </row>
    <row r="2" spans="1:97">
      <c r="A2" s="24">
        <v>2</v>
      </c>
      <c r="B2" s="9">
        <v>2025</v>
      </c>
      <c r="C2" s="11" t="s">
        <v>54</v>
      </c>
      <c r="D2" s="16" t="str">
        <f>IF(LEN(TEXT($B$2&amp;"/"&amp;$B$4&amp;"/"&amp;D1,"aaa"))=1,TEXT($B$2&amp;"/"&amp;$B$4&amp;"/"&amp;D1,"aaa"),"-")</f>
        <v>土</v>
      </c>
      <c r="E2" s="16" t="str">
        <f>IF(LEN(TEXT($B$2&amp;"/"&amp;$B$4&amp;"/"&amp;E1,"aaa"))=1,TEXT($B$2&amp;"/"&amp;$B$4&amp;"/"&amp;E1,"aaa"),"-")</f>
        <v>日</v>
      </c>
      <c r="F2" s="16" t="str">
        <f>IF(LEN(TEXT($B$2&amp;"/"&amp;$B$4&amp;"/"&amp;F1,"aaa"))=1,TEXT($B$2&amp;"/"&amp;$B$4&amp;"/"&amp;F1,"aaa"),"-")</f>
        <v>月</v>
      </c>
      <c r="G2" s="16" t="str">
        <f>IF(LEN(TEXT($B$2&amp;"/"&amp;$B$4&amp;"/"&amp;G1,"aaa"))=1,TEXT($B$2&amp;"/"&amp;$B$4&amp;"/"&amp;G1,"aaa"),"-")</f>
        <v>火</v>
      </c>
      <c r="H2" s="16" t="str">
        <f>IF(LEN(TEXT($B$2&amp;"/"&amp;$B$4&amp;"/"&amp;H1,"aaa"))=1,TEXT($B$2&amp;"/"&amp;$B$4&amp;"/"&amp;H1,"aaa"),"-")</f>
        <v>水</v>
      </c>
      <c r="I2" s="16" t="str">
        <f>IF(LEN(TEXT($B$2&amp;"/"&amp;$B$4&amp;"/"&amp;I1,"aaa"))=1,TEXT($B$2&amp;"/"&amp;$B$4&amp;"/"&amp;I1,"aaa"),"-")</f>
        <v>木</v>
      </c>
      <c r="J2" s="16" t="str">
        <f>IF(LEN(TEXT($B$2&amp;"/"&amp;$B$4&amp;"/"&amp;J1,"aaa"))=1,TEXT($B$2&amp;"/"&amp;$B$4&amp;"/"&amp;J1,"aaa"),"-")</f>
        <v>金</v>
      </c>
      <c r="K2" s="16" t="str">
        <f>IF(LEN(TEXT($B$2&amp;"/"&amp;$B$4&amp;"/"&amp;K1,"aaa"))=1,TEXT($B$2&amp;"/"&amp;$B$4&amp;"/"&amp;K1,"aaa"),"-")</f>
        <v>土</v>
      </c>
      <c r="L2" s="16" t="str">
        <f>IF(LEN(TEXT($B$2&amp;"/"&amp;$B$4&amp;"/"&amp;L1,"aaa"))=1,TEXT($B$2&amp;"/"&amp;$B$4&amp;"/"&amp;L1,"aaa"),"-")</f>
        <v>日</v>
      </c>
      <c r="M2" s="16" t="str">
        <f>IF(LEN(TEXT($B$2&amp;"/"&amp;$B$4&amp;"/"&amp;M1,"aaa"))=1,TEXT($B$2&amp;"/"&amp;$B$4&amp;"/"&amp;M1,"aaa"),"-")</f>
        <v>月</v>
      </c>
      <c r="N2" s="16" t="str">
        <f>IF(LEN(TEXT($B$2&amp;"/"&amp;$B$4&amp;"/"&amp;N1,"aaa"))=1,TEXT($B$2&amp;"/"&amp;$B$4&amp;"/"&amp;N1,"aaa"),"-")</f>
        <v>火</v>
      </c>
      <c r="O2" s="16" t="str">
        <f>IF(LEN(TEXT($B$2&amp;"/"&amp;$B$4&amp;"/"&amp;O1,"aaa"))=1,TEXT($B$2&amp;"/"&amp;$B$4&amp;"/"&amp;O1,"aaa"),"-")</f>
        <v>水</v>
      </c>
      <c r="P2" s="16" t="str">
        <f>IF(LEN(TEXT($B$2&amp;"/"&amp;$B$4&amp;"/"&amp;P1,"aaa"))=1,TEXT($B$2&amp;"/"&amp;$B$4&amp;"/"&amp;P1,"aaa"),"-")</f>
        <v>木</v>
      </c>
      <c r="Q2" s="16" t="str">
        <f>IF(LEN(TEXT($B$2&amp;"/"&amp;$B$4&amp;"/"&amp;Q1,"aaa"))=1,TEXT($B$2&amp;"/"&amp;$B$4&amp;"/"&amp;Q1,"aaa"),"-")</f>
        <v>金</v>
      </c>
      <c r="R2" s="16" t="str">
        <f>IF(LEN(TEXT($B$2&amp;"/"&amp;$B$4&amp;"/"&amp;R1,"aaa"))=1,TEXT($B$2&amp;"/"&amp;$B$4&amp;"/"&amp;R1,"aaa"),"-")</f>
        <v>土</v>
      </c>
      <c r="S2" s="16" t="str">
        <f>IF(LEN(TEXT($B$2&amp;"/"&amp;$B$4&amp;"/"&amp;S1,"aaa"))=1,TEXT($B$2&amp;"/"&amp;$B$4&amp;"/"&amp;S1,"aaa"),"-")</f>
        <v>日</v>
      </c>
      <c r="T2" s="16" t="str">
        <f>IF(LEN(TEXT($B$2&amp;"/"&amp;$B$4&amp;"/"&amp;T1,"aaa"))=1,TEXT($B$2&amp;"/"&amp;$B$4&amp;"/"&amp;T1,"aaa"),"-")</f>
        <v>月</v>
      </c>
      <c r="U2" s="16" t="str">
        <f>IF(LEN(TEXT($B$2&amp;"/"&amp;$B$4&amp;"/"&amp;U1,"aaa"))=1,TEXT($B$2&amp;"/"&amp;$B$4&amp;"/"&amp;U1,"aaa"),"-")</f>
        <v>火</v>
      </c>
      <c r="V2" s="16" t="str">
        <f>IF(LEN(TEXT($B$2&amp;"/"&amp;$B$4&amp;"/"&amp;V1,"aaa"))=1,TEXT($B$2&amp;"/"&amp;$B$4&amp;"/"&amp;V1,"aaa"),"-")</f>
        <v>水</v>
      </c>
      <c r="W2" s="16" t="str">
        <f>IF(LEN(TEXT($B$2&amp;"/"&amp;$B$4&amp;"/"&amp;W1,"aaa"))=1,TEXT($B$2&amp;"/"&amp;$B$4&amp;"/"&amp;W1,"aaa"),"-")</f>
        <v>木</v>
      </c>
      <c r="X2" s="16" t="str">
        <f>IF(LEN(TEXT($B$2&amp;"/"&amp;$B$4&amp;"/"&amp;X1,"aaa"))=1,TEXT($B$2&amp;"/"&amp;$B$4&amp;"/"&amp;X1,"aaa"),"-")</f>
        <v>金</v>
      </c>
      <c r="Y2" s="16" t="str">
        <f>IF(LEN(TEXT($B$2&amp;"/"&amp;$B$4&amp;"/"&amp;Y1,"aaa"))=1,TEXT($B$2&amp;"/"&amp;$B$4&amp;"/"&amp;Y1,"aaa"),"-")</f>
        <v>土</v>
      </c>
      <c r="Z2" s="16" t="str">
        <f>IF(LEN(TEXT($B$2&amp;"/"&amp;$B$4&amp;"/"&amp;Z1,"aaa"))=1,TEXT($B$2&amp;"/"&amp;$B$4&amp;"/"&amp;Z1,"aaa"),"-")</f>
        <v>日</v>
      </c>
      <c r="AA2" s="16" t="str">
        <f>IF(LEN(TEXT($B$2&amp;"/"&amp;$B$4&amp;"/"&amp;AA1,"aaa"))=1,TEXT($B$2&amp;"/"&amp;$B$4&amp;"/"&amp;AA1,"aaa"),"-")</f>
        <v>月</v>
      </c>
      <c r="AB2" s="16" t="str">
        <f>IF(LEN(TEXT($B$2&amp;"/"&amp;$B$4&amp;"/"&amp;AB1,"aaa"))=1,TEXT($B$2&amp;"/"&amp;$B$4&amp;"/"&amp;AB1,"aaa"),"-")</f>
        <v>火</v>
      </c>
      <c r="AC2" s="16" t="str">
        <f>IF(LEN(TEXT($B$2&amp;"/"&amp;$B$4&amp;"/"&amp;AC1,"aaa"))=1,TEXT($B$2&amp;"/"&amp;$B$4&amp;"/"&amp;AC1,"aaa"),"-")</f>
        <v>水</v>
      </c>
      <c r="AD2" s="16" t="str">
        <f>IF(LEN(TEXT($B$2&amp;"/"&amp;$B$4&amp;"/"&amp;AD1,"aaa"))=1,TEXT($B$2&amp;"/"&amp;$B$4&amp;"/"&amp;AD1,"aaa"),"-")</f>
        <v>木</v>
      </c>
      <c r="AE2" s="16" t="str">
        <f>IF(LEN(TEXT($B$2&amp;"/"&amp;$B$4&amp;"/"&amp;AE1,"aaa"))=1,TEXT($B$2&amp;"/"&amp;$B$4&amp;"/"&amp;AE1,"aaa"),"-")</f>
        <v>金</v>
      </c>
      <c r="AF2" s="16" t="str">
        <f>IF(LEN(TEXT($B$2&amp;"/"&amp;$B$4&amp;"/"&amp;AF1,"aaa"))=1,TEXT($B$2&amp;"/"&amp;$B$4&amp;"/"&amp;AF1,"aaa"),"-")</f>
        <v>-</v>
      </c>
      <c r="AG2" s="16" t="str">
        <f>IF(LEN(TEXT($B$2&amp;"/"&amp;$B$4&amp;"/"&amp;AG1,"aaa"))=1,TEXT($B$2&amp;"/"&amp;$B$4&amp;"/"&amp;AG1,"aaa"),"-")</f>
        <v>-</v>
      </c>
      <c r="AH2" s="16" t="str">
        <f>IF(LEN(TEXT($B$2&amp;"/"&amp;$B$4&amp;"/"&amp;AH1,"aaa"))=1,TEXT($B$2&amp;"/"&amp;$B$4&amp;"/"&amp;AH1,"aaa"),"-")</f>
        <v>-</v>
      </c>
    </row>
    <row r="3" spans="1:97">
      <c r="A3" s="24">
        <v>3</v>
      </c>
      <c r="B3" s="8" t="s">
        <v>26</v>
      </c>
      <c r="C3" s="11" t="s">
        <v>55</v>
      </c>
      <c r="D3" s="17" t="str">
        <f>IF(OR(D2="土",D2="日"),"休日",IF(D2&lt;&gt;"-","平日","-"))</f>
        <v>休日</v>
      </c>
      <c r="E3" s="17" t="str">
        <f t="shared" ref="E3:AH3" si="0">IF(OR(E2="土",E2="日"),"休日",IF(E2&lt;&gt;"-","平日","-"))</f>
        <v>休日</v>
      </c>
      <c r="F3" s="17" t="str">
        <f t="shared" si="0"/>
        <v>平日</v>
      </c>
      <c r="G3" s="17" t="str">
        <f t="shared" si="0"/>
        <v>平日</v>
      </c>
      <c r="H3" s="17" t="str">
        <f t="shared" si="0"/>
        <v>平日</v>
      </c>
      <c r="I3" s="17" t="str">
        <f t="shared" si="0"/>
        <v>平日</v>
      </c>
      <c r="J3" s="17" t="str">
        <f t="shared" si="0"/>
        <v>平日</v>
      </c>
      <c r="K3" s="17" t="str">
        <f t="shared" si="0"/>
        <v>休日</v>
      </c>
      <c r="L3" s="17" t="str">
        <f t="shared" si="0"/>
        <v>休日</v>
      </c>
      <c r="M3" s="17" t="str">
        <f t="shared" si="0"/>
        <v>平日</v>
      </c>
      <c r="N3" s="17" t="str">
        <f t="shared" si="0"/>
        <v>平日</v>
      </c>
      <c r="O3" s="17" t="str">
        <f t="shared" si="0"/>
        <v>平日</v>
      </c>
      <c r="P3" s="17" t="str">
        <f t="shared" si="0"/>
        <v>平日</v>
      </c>
      <c r="Q3" s="17" t="str">
        <f t="shared" si="0"/>
        <v>平日</v>
      </c>
      <c r="R3" s="17" t="str">
        <f t="shared" si="0"/>
        <v>休日</v>
      </c>
      <c r="S3" s="17" t="str">
        <f t="shared" si="0"/>
        <v>休日</v>
      </c>
      <c r="T3" s="17" t="str">
        <f t="shared" si="0"/>
        <v>平日</v>
      </c>
      <c r="U3" s="17" t="str">
        <f t="shared" si="0"/>
        <v>平日</v>
      </c>
      <c r="V3" s="17" t="str">
        <f t="shared" si="0"/>
        <v>平日</v>
      </c>
      <c r="W3" s="17" t="str">
        <f t="shared" si="0"/>
        <v>平日</v>
      </c>
      <c r="X3" s="17" t="str">
        <f t="shared" si="0"/>
        <v>平日</v>
      </c>
      <c r="Y3" s="17" t="str">
        <f t="shared" si="0"/>
        <v>休日</v>
      </c>
      <c r="Z3" s="17" t="str">
        <f t="shared" si="0"/>
        <v>休日</v>
      </c>
      <c r="AA3" s="17" t="str">
        <f t="shared" si="0"/>
        <v>平日</v>
      </c>
      <c r="AB3" s="17" t="str">
        <f t="shared" si="0"/>
        <v>平日</v>
      </c>
      <c r="AC3" s="17" t="str">
        <f t="shared" si="0"/>
        <v>平日</v>
      </c>
      <c r="AD3" s="17" t="str">
        <f t="shared" si="0"/>
        <v>平日</v>
      </c>
      <c r="AE3" s="17" t="str">
        <f t="shared" si="0"/>
        <v>平日</v>
      </c>
      <c r="AF3" s="17" t="str">
        <f t="shared" si="0"/>
        <v>-</v>
      </c>
      <c r="AG3" s="17" t="str">
        <f t="shared" si="0"/>
        <v>-</v>
      </c>
      <c r="AH3" s="17" t="str">
        <f t="shared" si="0"/>
        <v>-</v>
      </c>
    </row>
    <row r="4" spans="1:97">
      <c r="A4" s="24">
        <v>4</v>
      </c>
      <c r="B4" s="13">
        <v>2</v>
      </c>
      <c r="C4" s="20" t="s">
        <v>28</v>
      </c>
      <c r="D4" s="18">
        <f>COUNTIF(D$8:D$22,設定!$Q$3)+COUNTIF(D$8:D$22,設定!$Q$4)+COUNTIF(D$8:D$22,設定!$Q$7)</f>
        <v>4</v>
      </c>
      <c r="E4" s="18">
        <f>COUNTIF(E$8:E$22,設定!$Q$3)+COUNTIF(E$8:E$22,設定!$Q$4)+COUNTIF(E$8:E$22,設定!$Q$7)</f>
        <v>3</v>
      </c>
      <c r="F4" s="18">
        <f>COUNTIF(F$8:F$22,設定!$Q$3)+COUNTIF(F$8:F$22,設定!$Q$4)+COUNTIF(F$8:F$22,設定!$Q$7)</f>
        <v>5</v>
      </c>
      <c r="G4" s="18">
        <f>COUNTIF(G$8:G$22,設定!$Q$3)+COUNTIF(G$8:G$22,設定!$Q$4)+COUNTIF(G$8:G$22,設定!$Q$7)</f>
        <v>4</v>
      </c>
      <c r="H4" s="18">
        <f>COUNTIF(H$8:H$22,設定!$Q$3)+COUNTIF(H$8:H$22,設定!$Q$4)+COUNTIF(H$8:H$22,設定!$Q$7)</f>
        <v>3</v>
      </c>
      <c r="I4" s="18">
        <f>COUNTIF(I$8:I$22,設定!$Q$3)+COUNTIF(I$8:I$22,設定!$Q$4)+COUNTIF(I$8:I$22,設定!$Q$7)</f>
        <v>5</v>
      </c>
      <c r="J4" s="18">
        <f>COUNTIF(J$8:J$22,設定!$Q$3)+COUNTIF(J$8:J$22,設定!$Q$4)+COUNTIF(J$8:J$22,設定!$Q$7)</f>
        <v>5</v>
      </c>
      <c r="K4" s="18">
        <f>COUNTIF(K$8:K$22,設定!$Q$3)+COUNTIF(K$8:K$22,設定!$Q$4)+COUNTIF(K$8:K$22,設定!$Q$7)</f>
        <v>4</v>
      </c>
      <c r="L4" s="18">
        <f>COUNTIF(L$8:L$22,設定!$Q$3)+COUNTIF(L$8:L$22,設定!$Q$4)+COUNTIF(L$8:L$22,設定!$Q$7)</f>
        <v>3</v>
      </c>
      <c r="M4" s="18">
        <f>COUNTIF(M$8:M$22,設定!$Q$3)+COUNTIF(M$8:M$22,設定!$Q$4)+COUNTIF(M$8:M$22,設定!$Q$7)</f>
        <v>5</v>
      </c>
      <c r="N4" s="18">
        <f>COUNTIF(N$8:N$22,設定!$Q$3)+COUNTIF(N$8:N$22,設定!$Q$4)+COUNTIF(N$8:N$22,設定!$Q$7)</f>
        <v>4</v>
      </c>
      <c r="O4" s="18">
        <f>COUNTIF(O$8:O$22,設定!$Q$3)+COUNTIF(O$8:O$22,設定!$Q$4)+COUNTIF(O$8:O$22,設定!$Q$7)</f>
        <v>3</v>
      </c>
      <c r="P4" s="18">
        <f>COUNTIF(P$8:P$22,設定!$Q$3)+COUNTIF(P$8:P$22,設定!$Q$4)+COUNTIF(P$8:P$22,設定!$Q$7)</f>
        <v>5</v>
      </c>
      <c r="Q4" s="18">
        <f>COUNTIF(Q$8:Q$22,設定!$Q$3)+COUNTIF(Q$8:Q$22,設定!$Q$4)+COUNTIF(Q$8:Q$22,設定!$Q$7)</f>
        <v>5</v>
      </c>
      <c r="R4" s="18">
        <f>COUNTIF(R$8:R$22,設定!$Q$3)+COUNTIF(R$8:R$22,設定!$Q$4)+COUNTIF(R$8:R$22,設定!$Q$7)</f>
        <v>4</v>
      </c>
      <c r="S4" s="18">
        <f>COUNTIF(S$8:S$22,設定!$Q$3)+COUNTIF(S$8:S$22,設定!$Q$4)+COUNTIF(S$8:S$22,設定!$Q$7)</f>
        <v>3</v>
      </c>
      <c r="T4" s="18">
        <f>COUNTIF(T$8:T$22,設定!$Q$3)+COUNTIF(T$8:T$22,設定!$Q$4)+COUNTIF(T$8:T$22,設定!$Q$7)</f>
        <v>5</v>
      </c>
      <c r="U4" s="18">
        <f>COUNTIF(U$8:U$22,設定!$Q$3)+COUNTIF(U$8:U$22,設定!$Q$4)+COUNTIF(U$8:U$22,設定!$Q$7)</f>
        <v>4</v>
      </c>
      <c r="V4" s="18">
        <f>COUNTIF(V$8:V$22,設定!$Q$3)+COUNTIF(V$8:V$22,設定!$Q$4)+COUNTIF(V$8:V$22,設定!$Q$7)</f>
        <v>3</v>
      </c>
      <c r="W4" s="18">
        <f>COUNTIF(W$8:W$22,設定!$Q$3)+COUNTIF(W$8:W$22,設定!$Q$4)+COUNTIF(W$8:W$22,設定!$Q$7)</f>
        <v>5</v>
      </c>
      <c r="X4" s="18">
        <f>COUNTIF(X$8:X$22,設定!$Q$3)+COUNTIF(X$8:X$22,設定!$Q$4)+COUNTIF(X$8:X$22,設定!$Q$7)</f>
        <v>5</v>
      </c>
      <c r="Y4" s="18">
        <f>COUNTIF(Y$8:Y$22,設定!$Q$3)+COUNTIF(Y$8:Y$22,設定!$Q$4)+COUNTIF(Y$8:Y$22,設定!$Q$7)</f>
        <v>4</v>
      </c>
      <c r="Z4" s="18">
        <f>COUNTIF(Z$8:Z$22,設定!$Q$3)+COUNTIF(Z$8:Z$22,設定!$Q$4)+COUNTIF(Z$8:Z$22,設定!$Q$7)</f>
        <v>3</v>
      </c>
      <c r="AA4" s="18">
        <f>COUNTIF(AA$8:AA$22,設定!$Q$3)+COUNTIF(AA$8:AA$22,設定!$Q$4)+COUNTIF(AA$8:AA$22,設定!$Q$7)</f>
        <v>5</v>
      </c>
      <c r="AB4" s="18">
        <f>COUNTIF(AB$8:AB$22,設定!$Q$3)+COUNTIF(AB$8:AB$22,設定!$Q$4)+COUNTIF(AB$8:AB$22,設定!$Q$7)</f>
        <v>4</v>
      </c>
      <c r="AC4" s="18">
        <f>COUNTIF(AC$8:AC$22,設定!$Q$3)+COUNTIF(AC$8:AC$22,設定!$Q$4)+COUNTIF(AC$8:AC$22,設定!$Q$7)</f>
        <v>3</v>
      </c>
      <c r="AD4" s="18">
        <f>COUNTIF(AD$8:AD$22,設定!$Q$3)+COUNTIF(AD$8:AD$22,設定!$Q$4)+COUNTIF(AD$8:AD$22,設定!$Q$7)</f>
        <v>5</v>
      </c>
      <c r="AE4" s="18">
        <f>COUNTIF(AE$8:AE$22,設定!$Q$3)+COUNTIF(AE$8:AE$22,設定!$Q$4)+COUNTIF(AE$8:AE$22,設定!$Q$7)</f>
        <v>5</v>
      </c>
      <c r="AF4" s="18">
        <f>COUNTIF(AF$8:AF$22,設定!$Q$3)+COUNTIF(AF$8:AF$22,設定!$Q$4)+COUNTIF(AF$8:AF$22,設定!$Q$7)</f>
        <v>0</v>
      </c>
      <c r="AG4" s="18">
        <f>COUNTIF(AG$8:AG$22,設定!$Q$3)+COUNTIF(AG$8:AG$22,設定!$Q$4)+COUNTIF(AG$8:AG$22,設定!$Q$7)</f>
        <v>0</v>
      </c>
      <c r="AH4" s="18">
        <f>COUNTIF(AH$8:AH$22,設定!$Q$3)+COUNTIF(AH$8:AH$22,設定!$Q$4)+COUNTIF(AH$8:AH$22,設定!$Q$7)</f>
        <v>0</v>
      </c>
      <c r="AJ4" s="18">
        <f>COUNTIF(AJ$8:AJ$22,設定!$Q$3)+COUNTIF(AJ$8:AJ$22,設定!$Q$4)+COUNTIF(AJ$8:AJ$22,設定!$Q$7)</f>
        <v>4</v>
      </c>
      <c r="AK4" s="18">
        <f>COUNTIF(AK$8:AK$22,設定!$Q$3)+COUNTIF(AK$8:AK$22,設定!$Q$4)+COUNTIF(AK$8:AK$22,設定!$Q$7)</f>
        <v>4</v>
      </c>
      <c r="AL4" s="18">
        <f>COUNTIF(AL$8:AL$22,設定!$Q$3)+COUNTIF(AL$8:AL$22,設定!$Q$4)+COUNTIF(AL$8:AL$22,設定!$Q$7)</f>
        <v>6</v>
      </c>
      <c r="AM4" s="18">
        <f>COUNTIF(AM$8:AM$22,設定!$Q$3)+COUNTIF(AM$8:AM$22,設定!$Q$4)+COUNTIF(AM$8:AM$22,設定!$Q$7)</f>
        <v>6</v>
      </c>
      <c r="AN4" s="18">
        <f>COUNTIF(AN$8:AN$22,設定!$Q$3)+COUNTIF(AN$8:AN$22,設定!$Q$4)+COUNTIF(AN$8:AN$22,設定!$Q$7)</f>
        <v>6</v>
      </c>
      <c r="AO4" s="18">
        <f>COUNTIF(AO$8:AO$22,設定!$Q$3)+COUNTIF(AO$8:AO$22,設定!$Q$4)+COUNTIF(AO$8:AO$22,設定!$Q$7)</f>
        <v>6</v>
      </c>
      <c r="AP4" s="18">
        <f>COUNTIF(AP$8:AP$22,設定!$Q$3)+COUNTIF(AP$8:AP$22,設定!$Q$4)+COUNTIF(AP$8:AP$22,設定!$Q$7)</f>
        <v>6</v>
      </c>
      <c r="AQ4" s="18">
        <f>COUNTIF(AQ$8:AQ$22,設定!$Q$3)+COUNTIF(AQ$8:AQ$22,設定!$Q$4)+COUNTIF(AQ$8:AQ$22,設定!$Q$7)</f>
        <v>4</v>
      </c>
      <c r="AR4" s="18">
        <f>COUNTIF(AR$8:AR$22,設定!$Q$3)+COUNTIF(AR$8:AR$22,設定!$Q$4)+COUNTIF(AR$8:AR$22,設定!$Q$7)</f>
        <v>4</v>
      </c>
      <c r="AS4" s="18">
        <f>COUNTIF(AS$8:AS$22,設定!$Q$3)+COUNTIF(AS$8:AS$22,設定!$Q$4)+COUNTIF(AS$8:AS$22,設定!$Q$7)</f>
        <v>6</v>
      </c>
      <c r="AT4" s="18">
        <f>COUNTIF(AT$8:AT$22,設定!$Q$3)+COUNTIF(AT$8:AT$22,設定!$Q$4)+COUNTIF(AT$8:AT$22,設定!$Q$7)</f>
        <v>6</v>
      </c>
      <c r="AU4" s="18">
        <f>COUNTIF(AU$8:AU$22,設定!$Q$3)+COUNTIF(AU$8:AU$22,設定!$Q$4)+COUNTIF(AU$8:AU$22,設定!$Q$7)</f>
        <v>6</v>
      </c>
      <c r="AV4" s="18">
        <f>COUNTIF(AV$8:AV$22,設定!$Q$3)+COUNTIF(AV$8:AV$22,設定!$Q$4)+COUNTIF(AV$8:AV$22,設定!$Q$7)</f>
        <v>6</v>
      </c>
      <c r="AW4" s="18">
        <f>COUNTIF(AW$8:AW$22,設定!$Q$3)+COUNTIF(AW$8:AW$22,設定!$Q$4)+COUNTIF(AW$8:AW$22,設定!$Q$7)</f>
        <v>6</v>
      </c>
      <c r="AX4" s="18">
        <f>COUNTIF(AX$8:AX$22,設定!$Q$3)+COUNTIF(AX$8:AX$22,設定!$Q$4)+COUNTIF(AX$8:AX$22,設定!$Q$7)</f>
        <v>4</v>
      </c>
      <c r="AY4" s="18">
        <f>COUNTIF(AY$8:AY$22,設定!$Q$3)+COUNTIF(AY$8:AY$22,設定!$Q$4)+COUNTIF(AY$8:AY$22,設定!$Q$7)</f>
        <v>4</v>
      </c>
      <c r="AZ4" s="18">
        <f>COUNTIF(AZ$8:AZ$22,設定!$Q$3)+COUNTIF(AZ$8:AZ$22,設定!$Q$4)+COUNTIF(AZ$8:AZ$22,設定!$Q$7)</f>
        <v>6</v>
      </c>
      <c r="BA4" s="18">
        <f>COUNTIF(BA$8:BA$22,設定!$Q$3)+COUNTIF(BA$8:BA$22,設定!$Q$4)+COUNTIF(BA$8:BA$22,設定!$Q$7)</f>
        <v>6</v>
      </c>
      <c r="BB4" s="18">
        <f>COUNTIF(BB$8:BB$22,設定!$Q$3)+COUNTIF(BB$8:BB$22,設定!$Q$4)+COUNTIF(BB$8:BB$22,設定!$Q$7)</f>
        <v>6</v>
      </c>
      <c r="BC4" s="18">
        <f>COUNTIF(BC$8:BC$22,設定!$Q$3)+COUNTIF(BC$8:BC$22,設定!$Q$4)+COUNTIF(BC$8:BC$22,設定!$Q$7)</f>
        <v>6</v>
      </c>
      <c r="BD4" s="18">
        <f>COUNTIF(BD$8:BD$22,設定!$Q$3)+COUNTIF(BD$8:BD$22,設定!$Q$4)+COUNTIF(BD$8:BD$22,設定!$Q$7)</f>
        <v>6</v>
      </c>
      <c r="BE4" s="18">
        <f>COUNTIF(BE$8:BE$22,設定!$Q$3)+COUNTIF(BE$8:BE$22,設定!$Q$4)+COUNTIF(BE$8:BE$22,設定!$Q$7)</f>
        <v>4</v>
      </c>
      <c r="BF4" s="18">
        <f>COUNTIF(BF$8:BF$22,設定!$Q$3)+COUNTIF(BF$8:BF$22,設定!$Q$4)+COUNTIF(BF$8:BF$22,設定!$Q$7)</f>
        <v>4</v>
      </c>
      <c r="BG4" s="18">
        <f>COUNTIF(BG$8:BG$22,設定!$Q$3)+COUNTIF(BG$8:BG$22,設定!$Q$4)+COUNTIF(BG$8:BG$22,設定!$Q$7)</f>
        <v>6</v>
      </c>
      <c r="BH4" s="18">
        <f>COUNTIF(BH$8:BH$22,設定!$Q$3)+COUNTIF(BH$8:BH$22,設定!$Q$4)+COUNTIF(BH$8:BH$22,設定!$Q$7)</f>
        <v>6</v>
      </c>
      <c r="BI4" s="18">
        <f>COUNTIF(BI$8:BI$22,設定!$Q$3)+COUNTIF(BI$8:BI$22,設定!$Q$4)+COUNTIF(BI$8:BI$22,設定!$Q$7)</f>
        <v>6</v>
      </c>
      <c r="BJ4" s="18">
        <f>COUNTIF(BJ$8:BJ$22,設定!$Q$3)+COUNTIF(BJ$8:BJ$22,設定!$Q$4)+COUNTIF(BJ$8:BJ$22,設定!$Q$7)</f>
        <v>6</v>
      </c>
      <c r="BK4" s="18">
        <f>COUNTIF(BK$8:BK$22,設定!$Q$3)+COUNTIF(BK$8:BK$22,設定!$Q$4)+COUNTIF(BK$8:BK$22,設定!$Q$7)</f>
        <v>6</v>
      </c>
      <c r="BL4" s="18">
        <f>COUNTIF(BL$8:BL$22,設定!$Q$3)+COUNTIF(BL$8:BL$22,設定!$Q$4)+COUNTIF(BL$8:BL$22,設定!$Q$7)</f>
        <v>0</v>
      </c>
      <c r="BM4" s="18">
        <f>COUNTIF(BM$8:BM$22,設定!$Q$3)+COUNTIF(BM$8:BM$22,設定!$Q$4)+COUNTIF(BM$8:BM$22,設定!$Q$7)</f>
        <v>0</v>
      </c>
      <c r="BN4" s="18">
        <f>COUNTIF(BN$8:BN$22,設定!$Q$3)+COUNTIF(BN$8:BN$22,設定!$Q$4)+COUNTIF(BN$8:BN$22,設定!$Q$7)</f>
        <v>0</v>
      </c>
    </row>
    <row r="5" spans="1:97">
      <c r="A5" s="24">
        <v>5</v>
      </c>
      <c r="B5" s="13"/>
      <c r="C5" s="20" t="s">
        <v>29</v>
      </c>
      <c r="D5" s="18">
        <f>COUNTIF(D$8:D$22,設定!$Q$3)+COUNTIF(D$8:D$22,設定!$Q$5)+COUNTIF(D$8:D$22,設定!$Q$7)+COUNTIF(D$8:D$22,設定!$Q$8)</f>
        <v>7</v>
      </c>
      <c r="E5" s="18">
        <f>COUNTIF(E$8:E$22,設定!$Q$3)+COUNTIF(E$8:E$22,設定!$Q$5)+COUNTIF(E$8:E$22,設定!$Q$7)+COUNTIF(E$8:E$22,設定!$Q$8)</f>
        <v>8</v>
      </c>
      <c r="F5" s="18">
        <f>COUNTIF(F$8:F$22,設定!$Q$3)+COUNTIF(F$8:F$22,設定!$Q$5)+COUNTIF(F$8:F$22,設定!$Q$7)+COUNTIF(F$8:F$22,設定!$Q$8)</f>
        <v>3</v>
      </c>
      <c r="G5" s="18">
        <f>COUNTIF(G$8:G$22,設定!$Q$3)+COUNTIF(G$8:G$22,設定!$Q$5)+COUNTIF(G$8:G$22,設定!$Q$7)+COUNTIF(G$8:G$22,設定!$Q$8)</f>
        <v>5</v>
      </c>
      <c r="H5" s="18">
        <f>COUNTIF(H$8:H$22,設定!$Q$3)+COUNTIF(H$8:H$22,設定!$Q$5)+COUNTIF(H$8:H$22,設定!$Q$7)+COUNTIF(H$8:H$22,設定!$Q$8)</f>
        <v>3</v>
      </c>
      <c r="I5" s="18">
        <f>COUNTIF(I$8:I$22,設定!$Q$3)+COUNTIF(I$8:I$22,設定!$Q$5)+COUNTIF(I$8:I$22,設定!$Q$7)+COUNTIF(I$8:I$22,設定!$Q$8)</f>
        <v>5</v>
      </c>
      <c r="J5" s="18">
        <f>COUNTIF(J$8:J$22,設定!$Q$3)+COUNTIF(J$8:J$22,設定!$Q$5)+COUNTIF(J$8:J$22,設定!$Q$7)+COUNTIF(J$8:J$22,設定!$Q$8)</f>
        <v>3</v>
      </c>
      <c r="K5" s="18">
        <f>COUNTIF(K$8:K$22,設定!$Q$3)+COUNTIF(K$8:K$22,設定!$Q$5)+COUNTIF(K$8:K$22,設定!$Q$7)+COUNTIF(K$8:K$22,設定!$Q$8)</f>
        <v>7</v>
      </c>
      <c r="L5" s="18">
        <f>COUNTIF(L$8:L$22,設定!$Q$3)+COUNTIF(L$8:L$22,設定!$Q$5)+COUNTIF(L$8:L$22,設定!$Q$7)+COUNTIF(L$8:L$22,設定!$Q$8)</f>
        <v>8</v>
      </c>
      <c r="M5" s="18">
        <f>COUNTIF(M$8:M$22,設定!$Q$3)+COUNTIF(M$8:M$22,設定!$Q$5)+COUNTIF(M$8:M$22,設定!$Q$7)+COUNTIF(M$8:M$22,設定!$Q$8)</f>
        <v>3</v>
      </c>
      <c r="N5" s="18">
        <f>COUNTIF(N$8:N$22,設定!$Q$3)+COUNTIF(N$8:N$22,設定!$Q$5)+COUNTIF(N$8:N$22,設定!$Q$7)+COUNTIF(N$8:N$22,設定!$Q$8)</f>
        <v>5</v>
      </c>
      <c r="O5" s="18">
        <f>COUNTIF(O$8:O$22,設定!$Q$3)+COUNTIF(O$8:O$22,設定!$Q$5)+COUNTIF(O$8:O$22,設定!$Q$7)+COUNTIF(O$8:O$22,設定!$Q$8)</f>
        <v>3</v>
      </c>
      <c r="P5" s="18">
        <f>COUNTIF(P$8:P$22,設定!$Q$3)+COUNTIF(P$8:P$22,設定!$Q$5)+COUNTIF(P$8:P$22,設定!$Q$7)+COUNTIF(P$8:P$22,設定!$Q$8)</f>
        <v>5</v>
      </c>
      <c r="Q5" s="18">
        <f>COUNTIF(Q$8:Q$22,設定!$Q$3)+COUNTIF(Q$8:Q$22,設定!$Q$5)+COUNTIF(Q$8:Q$22,設定!$Q$7)+COUNTIF(Q$8:Q$22,設定!$Q$8)</f>
        <v>3</v>
      </c>
      <c r="R5" s="18">
        <f>COUNTIF(R$8:R$22,設定!$Q$3)+COUNTIF(R$8:R$22,設定!$Q$5)+COUNTIF(R$8:R$22,設定!$Q$7)+COUNTIF(R$8:R$22,設定!$Q$8)</f>
        <v>7</v>
      </c>
      <c r="S5" s="18">
        <f>COUNTIF(S$8:S$22,設定!$Q$3)+COUNTIF(S$8:S$22,設定!$Q$5)+COUNTIF(S$8:S$22,設定!$Q$7)+COUNTIF(S$8:S$22,設定!$Q$8)</f>
        <v>8</v>
      </c>
      <c r="T5" s="18">
        <f>COUNTIF(T$8:T$22,設定!$Q$3)+COUNTIF(T$8:T$22,設定!$Q$5)+COUNTIF(T$8:T$22,設定!$Q$7)+COUNTIF(T$8:T$22,設定!$Q$8)</f>
        <v>3</v>
      </c>
      <c r="U5" s="18">
        <f>COUNTIF(U$8:U$22,設定!$Q$3)+COUNTIF(U$8:U$22,設定!$Q$5)+COUNTIF(U$8:U$22,設定!$Q$7)+COUNTIF(U$8:U$22,設定!$Q$8)</f>
        <v>5</v>
      </c>
      <c r="V5" s="18">
        <f>COUNTIF(V$8:V$22,設定!$Q$3)+COUNTIF(V$8:V$22,設定!$Q$5)+COUNTIF(V$8:V$22,設定!$Q$7)+COUNTIF(V$8:V$22,設定!$Q$8)</f>
        <v>3</v>
      </c>
      <c r="W5" s="18">
        <f>COUNTIF(W$8:W$22,設定!$Q$3)+COUNTIF(W$8:W$22,設定!$Q$5)+COUNTIF(W$8:W$22,設定!$Q$7)+COUNTIF(W$8:W$22,設定!$Q$8)</f>
        <v>5</v>
      </c>
      <c r="X5" s="18">
        <f>COUNTIF(X$8:X$22,設定!$Q$3)+COUNTIF(X$8:X$22,設定!$Q$5)+COUNTIF(X$8:X$22,設定!$Q$7)+COUNTIF(X$8:X$22,設定!$Q$8)</f>
        <v>3</v>
      </c>
      <c r="Y5" s="18">
        <f>COUNTIF(Y$8:Y$22,設定!$Q$3)+COUNTIF(Y$8:Y$22,設定!$Q$5)+COUNTIF(Y$8:Y$22,設定!$Q$7)+COUNTIF(Y$8:Y$22,設定!$Q$8)</f>
        <v>7</v>
      </c>
      <c r="Z5" s="18">
        <f>COUNTIF(Z$8:Z$22,設定!$Q$3)+COUNTIF(Z$8:Z$22,設定!$Q$5)+COUNTIF(Z$8:Z$22,設定!$Q$7)+COUNTIF(Z$8:Z$22,設定!$Q$8)</f>
        <v>8</v>
      </c>
      <c r="AA5" s="18">
        <f>COUNTIF(AA$8:AA$22,設定!$Q$3)+COUNTIF(AA$8:AA$22,設定!$Q$5)+COUNTIF(AA$8:AA$22,設定!$Q$7)+COUNTIF(AA$8:AA$22,設定!$Q$8)</f>
        <v>3</v>
      </c>
      <c r="AB5" s="18">
        <f>COUNTIF(AB$8:AB$22,設定!$Q$3)+COUNTIF(AB$8:AB$22,設定!$Q$5)+COUNTIF(AB$8:AB$22,設定!$Q$7)+COUNTIF(AB$8:AB$22,設定!$Q$8)</f>
        <v>5</v>
      </c>
      <c r="AC5" s="18">
        <f>COUNTIF(AC$8:AC$22,設定!$Q$3)+COUNTIF(AC$8:AC$22,設定!$Q$5)+COUNTIF(AC$8:AC$22,設定!$Q$7)+COUNTIF(AC$8:AC$22,設定!$Q$8)</f>
        <v>3</v>
      </c>
      <c r="AD5" s="18">
        <f>COUNTIF(AD$8:AD$22,設定!$Q$3)+COUNTIF(AD$8:AD$22,設定!$Q$5)+COUNTIF(AD$8:AD$22,設定!$Q$7)+COUNTIF(AD$8:AD$22,設定!$Q$8)</f>
        <v>5</v>
      </c>
      <c r="AE5" s="18">
        <f>COUNTIF(AE$8:AE$22,設定!$Q$3)+COUNTIF(AE$8:AE$22,設定!$Q$5)+COUNTIF(AE$8:AE$22,設定!$Q$7)+COUNTIF(AE$8:AE$22,設定!$Q$8)</f>
        <v>3</v>
      </c>
      <c r="AF5" s="18">
        <f>COUNTIF(AF$8:AF$22,設定!$Q$3)+COUNTIF(AF$8:AF$22,設定!$Q$5)+COUNTIF(AF$8:AF$22,設定!$Q$7)+COUNTIF(AF$8:AF$22,設定!$Q$8)</f>
        <v>0</v>
      </c>
      <c r="AG5" s="18">
        <f>COUNTIF(AG$8:AG$22,設定!$Q$3)+COUNTIF(AG$8:AG$22,設定!$Q$5)+COUNTIF(AG$8:AG$22,設定!$Q$7)+COUNTIF(AG$8:AG$22,設定!$Q$8)</f>
        <v>0</v>
      </c>
      <c r="AH5" s="18">
        <f>COUNTIF(AH$8:AH$22,設定!$Q$3)+COUNTIF(AH$8:AH$22,設定!$Q$5)+COUNTIF(AH$8:AH$22,設定!$Q$7)+COUNTIF(AH$8:AH$22,設定!$Q$8)</f>
        <v>0</v>
      </c>
      <c r="AI5" s="11" t="s">
        <v>53</v>
      </c>
      <c r="AJ5" s="18">
        <f>COUNTIF(AJ$8:AJ$22,設定!$Q$3)+COUNTIF(AJ$8:AJ$22,設定!$Q$5)+COUNTIF(AJ$8:AJ$22,設定!$Q$7)+COUNTIF(AJ$8:AJ$22,設定!$Q$8)</f>
        <v>8</v>
      </c>
      <c r="AK5" s="18">
        <f>COUNTIF(AK$8:AK$22,設定!$Q$3)+COUNTIF(AK$8:AK$22,設定!$Q$5)+COUNTIF(AK$8:AK$22,設定!$Q$7)+COUNTIF(AK$8:AK$22,設定!$Q$8)</f>
        <v>8</v>
      </c>
      <c r="AL5" s="18">
        <f>COUNTIF(AL$8:AL$22,設定!$Q$3)+COUNTIF(AL$8:AL$22,設定!$Q$5)+COUNTIF(AL$8:AL$22,設定!$Q$7)+COUNTIF(AL$8:AL$22,設定!$Q$8)</f>
        <v>6</v>
      </c>
      <c r="AM5" s="18">
        <f>COUNTIF(AM$8:AM$22,設定!$Q$3)+COUNTIF(AM$8:AM$22,設定!$Q$5)+COUNTIF(AM$8:AM$22,設定!$Q$7)+COUNTIF(AM$8:AM$22,設定!$Q$8)</f>
        <v>6</v>
      </c>
      <c r="AN5" s="18">
        <f>COUNTIF(AN$8:AN$22,設定!$Q$3)+COUNTIF(AN$8:AN$22,設定!$Q$5)+COUNTIF(AN$8:AN$22,設定!$Q$7)+COUNTIF(AN$8:AN$22,設定!$Q$8)</f>
        <v>6</v>
      </c>
      <c r="AO5" s="18">
        <f>COUNTIF(AO$8:AO$22,設定!$Q$3)+COUNTIF(AO$8:AO$22,設定!$Q$5)+COUNTIF(AO$8:AO$22,設定!$Q$7)+COUNTIF(AO$8:AO$22,設定!$Q$8)</f>
        <v>6</v>
      </c>
      <c r="AP5" s="18">
        <f>COUNTIF(AP$8:AP$22,設定!$Q$3)+COUNTIF(AP$8:AP$22,設定!$Q$5)+COUNTIF(AP$8:AP$22,設定!$Q$7)+COUNTIF(AP$8:AP$22,設定!$Q$8)</f>
        <v>6</v>
      </c>
      <c r="AQ5" s="18">
        <f>COUNTIF(AQ$8:AQ$22,設定!$Q$3)+COUNTIF(AQ$8:AQ$22,設定!$Q$5)+COUNTIF(AQ$8:AQ$22,設定!$Q$7)+COUNTIF(AQ$8:AQ$22,設定!$Q$8)</f>
        <v>8</v>
      </c>
      <c r="AR5" s="18">
        <f>COUNTIF(AR$8:AR$22,設定!$Q$3)+COUNTIF(AR$8:AR$22,設定!$Q$5)+COUNTIF(AR$8:AR$22,設定!$Q$7)+COUNTIF(AR$8:AR$22,設定!$Q$8)</f>
        <v>8</v>
      </c>
      <c r="AS5" s="18">
        <f>COUNTIF(AS$8:AS$22,設定!$Q$3)+COUNTIF(AS$8:AS$22,設定!$Q$5)+COUNTIF(AS$8:AS$22,設定!$Q$7)+COUNTIF(AS$8:AS$22,設定!$Q$8)</f>
        <v>6</v>
      </c>
      <c r="AT5" s="18">
        <f>COUNTIF(AT$8:AT$22,設定!$Q$3)+COUNTIF(AT$8:AT$22,設定!$Q$5)+COUNTIF(AT$8:AT$22,設定!$Q$7)+COUNTIF(AT$8:AT$22,設定!$Q$8)</f>
        <v>6</v>
      </c>
      <c r="AU5" s="18">
        <f>COUNTIF(AU$8:AU$22,設定!$Q$3)+COUNTIF(AU$8:AU$22,設定!$Q$5)+COUNTIF(AU$8:AU$22,設定!$Q$7)+COUNTIF(AU$8:AU$22,設定!$Q$8)</f>
        <v>6</v>
      </c>
      <c r="AV5" s="18">
        <f>COUNTIF(AV$8:AV$22,設定!$Q$3)+COUNTIF(AV$8:AV$22,設定!$Q$5)+COUNTIF(AV$8:AV$22,設定!$Q$7)+COUNTIF(AV$8:AV$22,設定!$Q$8)</f>
        <v>6</v>
      </c>
      <c r="AW5" s="18">
        <f>COUNTIF(AW$8:AW$22,設定!$Q$3)+COUNTIF(AW$8:AW$22,設定!$Q$5)+COUNTIF(AW$8:AW$22,設定!$Q$7)+COUNTIF(AW$8:AW$22,設定!$Q$8)</f>
        <v>6</v>
      </c>
      <c r="AX5" s="18">
        <f>COUNTIF(AX$8:AX$22,設定!$Q$3)+COUNTIF(AX$8:AX$22,設定!$Q$5)+COUNTIF(AX$8:AX$22,設定!$Q$7)+COUNTIF(AX$8:AX$22,設定!$Q$8)</f>
        <v>8</v>
      </c>
      <c r="AY5" s="18">
        <f>COUNTIF(AY$8:AY$22,設定!$Q$3)+COUNTIF(AY$8:AY$22,設定!$Q$5)+COUNTIF(AY$8:AY$22,設定!$Q$7)+COUNTIF(AY$8:AY$22,設定!$Q$8)</f>
        <v>8</v>
      </c>
      <c r="AZ5" s="18">
        <f>COUNTIF(AZ$8:AZ$22,設定!$Q$3)+COUNTIF(AZ$8:AZ$22,設定!$Q$5)+COUNTIF(AZ$8:AZ$22,設定!$Q$7)+COUNTIF(AZ$8:AZ$22,設定!$Q$8)</f>
        <v>6</v>
      </c>
      <c r="BA5" s="18">
        <f>COUNTIF(BA$8:BA$22,設定!$Q$3)+COUNTIF(BA$8:BA$22,設定!$Q$5)+COUNTIF(BA$8:BA$22,設定!$Q$7)+COUNTIF(BA$8:BA$22,設定!$Q$8)</f>
        <v>6</v>
      </c>
      <c r="BB5" s="18">
        <f>COUNTIF(BB$8:BB$22,設定!$Q$3)+COUNTIF(BB$8:BB$22,設定!$Q$5)+COUNTIF(BB$8:BB$22,設定!$Q$7)+COUNTIF(BB$8:BB$22,設定!$Q$8)</f>
        <v>6</v>
      </c>
      <c r="BC5" s="18">
        <f>COUNTIF(BC$8:BC$22,設定!$Q$3)+COUNTIF(BC$8:BC$22,設定!$Q$5)+COUNTIF(BC$8:BC$22,設定!$Q$7)+COUNTIF(BC$8:BC$22,設定!$Q$8)</f>
        <v>6</v>
      </c>
      <c r="BD5" s="18">
        <f>COUNTIF(BD$8:BD$22,設定!$Q$3)+COUNTIF(BD$8:BD$22,設定!$Q$5)+COUNTIF(BD$8:BD$22,設定!$Q$7)+COUNTIF(BD$8:BD$22,設定!$Q$8)</f>
        <v>6</v>
      </c>
      <c r="BE5" s="18">
        <f>COUNTIF(BE$8:BE$22,設定!$Q$3)+COUNTIF(BE$8:BE$22,設定!$Q$5)+COUNTIF(BE$8:BE$22,設定!$Q$7)+COUNTIF(BE$8:BE$22,設定!$Q$8)</f>
        <v>8</v>
      </c>
      <c r="BF5" s="18">
        <f>COUNTIF(BF$8:BF$22,設定!$Q$3)+COUNTIF(BF$8:BF$22,設定!$Q$5)+COUNTIF(BF$8:BF$22,設定!$Q$7)+COUNTIF(BF$8:BF$22,設定!$Q$8)</f>
        <v>8</v>
      </c>
      <c r="BG5" s="18">
        <f>COUNTIF(BG$8:BG$22,設定!$Q$3)+COUNTIF(BG$8:BG$22,設定!$Q$5)+COUNTIF(BG$8:BG$22,設定!$Q$7)+COUNTIF(BG$8:BG$22,設定!$Q$8)</f>
        <v>6</v>
      </c>
      <c r="BH5" s="18">
        <f>COUNTIF(BH$8:BH$22,設定!$Q$3)+COUNTIF(BH$8:BH$22,設定!$Q$5)+COUNTIF(BH$8:BH$22,設定!$Q$7)+COUNTIF(BH$8:BH$22,設定!$Q$8)</f>
        <v>6</v>
      </c>
      <c r="BI5" s="18">
        <f>COUNTIF(BI$8:BI$22,設定!$Q$3)+COUNTIF(BI$8:BI$22,設定!$Q$5)+COUNTIF(BI$8:BI$22,設定!$Q$7)+COUNTIF(BI$8:BI$22,設定!$Q$8)</f>
        <v>6</v>
      </c>
      <c r="BJ5" s="18">
        <f>COUNTIF(BJ$8:BJ$22,設定!$Q$3)+COUNTIF(BJ$8:BJ$22,設定!$Q$5)+COUNTIF(BJ$8:BJ$22,設定!$Q$7)+COUNTIF(BJ$8:BJ$22,設定!$Q$8)</f>
        <v>6</v>
      </c>
      <c r="BK5" s="18">
        <f>COUNTIF(BK$8:BK$22,設定!$Q$3)+COUNTIF(BK$8:BK$22,設定!$Q$5)+COUNTIF(BK$8:BK$22,設定!$Q$7)+COUNTIF(BK$8:BK$22,設定!$Q$8)</f>
        <v>6</v>
      </c>
      <c r="BL5" s="18">
        <f>COUNTIF(BL$8:BL$22,設定!$Q$3)+COUNTIF(BL$8:BL$22,設定!$Q$5)+COUNTIF(BL$8:BL$22,設定!$Q$7)+COUNTIF(BL$8:BL$22,設定!$Q$8)</f>
        <v>0</v>
      </c>
      <c r="BM5" s="18">
        <f>COUNTIF(BM$8:BM$22,設定!$Q$3)+COUNTIF(BM$8:BM$22,設定!$Q$5)+COUNTIF(BM$8:BM$22,設定!$Q$7)+COUNTIF(BM$8:BM$22,設定!$Q$8)</f>
        <v>0</v>
      </c>
      <c r="BN5" s="18">
        <f>COUNTIF(BN$8:BN$22,設定!$Q$3)+COUNTIF(BN$8:BN$22,設定!$Q$5)+COUNTIF(BN$8:BN$22,設定!$Q$7)+COUNTIF(BN$8:BN$22,設定!$Q$8)</f>
        <v>0</v>
      </c>
    </row>
    <row r="6" spans="1:97">
      <c r="A6" s="24">
        <v>6</v>
      </c>
      <c r="B6" s="13"/>
      <c r="C6" s="20" t="s">
        <v>30</v>
      </c>
      <c r="D6" s="18">
        <f>COUNTIF(D$8:D$22,設定!$Q$3)+COUNTIF(D$8:D$22,設定!$Q$6)+COUNTIF(D$8:D$22,設定!$Q$8)</f>
        <v>6</v>
      </c>
      <c r="E6" s="18">
        <f>COUNTIF(E$8:E$22,設定!$Q$3)+COUNTIF(E$8:E$22,設定!$Q$6)+COUNTIF(E$8:E$22,設定!$Q$8)</f>
        <v>7</v>
      </c>
      <c r="F6" s="18">
        <f>COUNTIF(F$8:F$22,設定!$Q$3)+COUNTIF(F$8:F$22,設定!$Q$6)+COUNTIF(F$8:F$22,設定!$Q$8)</f>
        <v>2</v>
      </c>
      <c r="G6" s="18">
        <f>COUNTIF(G$8:G$22,設定!$Q$3)+COUNTIF(G$8:G$22,設定!$Q$6)+COUNTIF(G$8:G$22,設定!$Q$8)</f>
        <v>6</v>
      </c>
      <c r="H6" s="18">
        <f>COUNTIF(H$8:H$22,設定!$Q$3)+COUNTIF(H$8:H$22,設定!$Q$6)+COUNTIF(H$8:H$22,設定!$Q$8)</f>
        <v>4</v>
      </c>
      <c r="I6" s="18">
        <f>COUNTIF(I$8:I$22,設定!$Q$3)+COUNTIF(I$8:I$22,設定!$Q$6)+COUNTIF(I$8:I$22,設定!$Q$8)</f>
        <v>6</v>
      </c>
      <c r="J6" s="18">
        <f>COUNTIF(J$8:J$22,設定!$Q$3)+COUNTIF(J$8:J$22,設定!$Q$6)+COUNTIF(J$8:J$22,設定!$Q$8)</f>
        <v>3</v>
      </c>
      <c r="K6" s="18">
        <f>COUNTIF(K$8:K$22,設定!$Q$3)+COUNTIF(K$8:K$22,設定!$Q$6)+COUNTIF(K$8:K$22,設定!$Q$8)</f>
        <v>6</v>
      </c>
      <c r="L6" s="18">
        <f>COUNTIF(L$8:L$22,設定!$Q$3)+COUNTIF(L$8:L$22,設定!$Q$6)+COUNTIF(L$8:L$22,設定!$Q$8)</f>
        <v>7</v>
      </c>
      <c r="M6" s="18">
        <f>COUNTIF(M$8:M$22,設定!$Q$3)+COUNTIF(M$8:M$22,設定!$Q$6)+COUNTIF(M$8:M$22,設定!$Q$8)</f>
        <v>2</v>
      </c>
      <c r="N6" s="18">
        <f>COUNTIF(N$8:N$22,設定!$Q$3)+COUNTIF(N$8:N$22,設定!$Q$6)+COUNTIF(N$8:N$22,設定!$Q$8)</f>
        <v>6</v>
      </c>
      <c r="O6" s="18">
        <f>COUNTIF(O$8:O$22,設定!$Q$3)+COUNTIF(O$8:O$22,設定!$Q$6)+COUNTIF(O$8:O$22,設定!$Q$8)</f>
        <v>4</v>
      </c>
      <c r="P6" s="18">
        <f>COUNTIF(P$8:P$22,設定!$Q$3)+COUNTIF(P$8:P$22,設定!$Q$6)+COUNTIF(P$8:P$22,設定!$Q$8)</f>
        <v>6</v>
      </c>
      <c r="Q6" s="18">
        <f>COUNTIF(Q$8:Q$22,設定!$Q$3)+COUNTIF(Q$8:Q$22,設定!$Q$6)+COUNTIF(Q$8:Q$22,設定!$Q$8)</f>
        <v>3</v>
      </c>
      <c r="R6" s="18">
        <f>COUNTIF(R$8:R$22,設定!$Q$3)+COUNTIF(R$8:R$22,設定!$Q$6)+COUNTIF(R$8:R$22,設定!$Q$8)</f>
        <v>6</v>
      </c>
      <c r="S6" s="18">
        <f>COUNTIF(S$8:S$22,設定!$Q$3)+COUNTIF(S$8:S$22,設定!$Q$6)+COUNTIF(S$8:S$22,設定!$Q$8)</f>
        <v>7</v>
      </c>
      <c r="T6" s="18">
        <f>COUNTIF(T$8:T$22,設定!$Q$3)+COUNTIF(T$8:T$22,設定!$Q$6)+COUNTIF(T$8:T$22,設定!$Q$8)</f>
        <v>2</v>
      </c>
      <c r="U6" s="18">
        <f>COUNTIF(U$8:U$22,設定!$Q$3)+COUNTIF(U$8:U$22,設定!$Q$6)+COUNTIF(U$8:U$22,設定!$Q$8)</f>
        <v>6</v>
      </c>
      <c r="V6" s="18">
        <f>COUNTIF(V$8:V$22,設定!$Q$3)+COUNTIF(V$8:V$22,設定!$Q$6)+COUNTIF(V$8:V$22,設定!$Q$8)</f>
        <v>4</v>
      </c>
      <c r="W6" s="18">
        <f>COUNTIF(W$8:W$22,設定!$Q$3)+COUNTIF(W$8:W$22,設定!$Q$6)+COUNTIF(W$8:W$22,設定!$Q$8)</f>
        <v>6</v>
      </c>
      <c r="X6" s="18">
        <f>COUNTIF(X$8:X$22,設定!$Q$3)+COUNTIF(X$8:X$22,設定!$Q$6)+COUNTIF(X$8:X$22,設定!$Q$8)</f>
        <v>3</v>
      </c>
      <c r="Y6" s="18">
        <f>COUNTIF(Y$8:Y$22,設定!$Q$3)+COUNTIF(Y$8:Y$22,設定!$Q$6)+COUNTIF(Y$8:Y$22,設定!$Q$8)</f>
        <v>6</v>
      </c>
      <c r="Z6" s="18">
        <f>COUNTIF(Z$8:Z$22,設定!$Q$3)+COUNTIF(Z$8:Z$22,設定!$Q$6)+COUNTIF(Z$8:Z$22,設定!$Q$8)</f>
        <v>7</v>
      </c>
      <c r="AA6" s="18">
        <f>COUNTIF(AA$8:AA$22,設定!$Q$3)+COUNTIF(AA$8:AA$22,設定!$Q$6)+COUNTIF(AA$8:AA$22,設定!$Q$8)</f>
        <v>2</v>
      </c>
      <c r="AB6" s="18">
        <f>COUNTIF(AB$8:AB$22,設定!$Q$3)+COUNTIF(AB$8:AB$22,設定!$Q$6)+COUNTIF(AB$8:AB$22,設定!$Q$8)</f>
        <v>6</v>
      </c>
      <c r="AC6" s="18">
        <f>COUNTIF(AC$8:AC$22,設定!$Q$3)+COUNTIF(AC$8:AC$22,設定!$Q$6)+COUNTIF(AC$8:AC$22,設定!$Q$8)</f>
        <v>4</v>
      </c>
      <c r="AD6" s="18">
        <f>COUNTIF(AD$8:AD$22,設定!$Q$3)+COUNTIF(AD$8:AD$22,設定!$Q$6)+COUNTIF(AD$8:AD$22,設定!$Q$8)</f>
        <v>6</v>
      </c>
      <c r="AE6" s="18">
        <f>COUNTIF(AE$8:AE$22,設定!$Q$3)+COUNTIF(AE$8:AE$22,設定!$Q$6)+COUNTIF(AE$8:AE$22,設定!$Q$8)</f>
        <v>3</v>
      </c>
      <c r="AF6" s="18">
        <f>COUNTIF(AF$8:AF$22,設定!$Q$3)+COUNTIF(AF$8:AF$22,設定!$Q$6)+COUNTIF(AF$8:AF$22,設定!$Q$8)</f>
        <v>0</v>
      </c>
      <c r="AG6" s="18">
        <f>COUNTIF(AG$8:AG$22,設定!$Q$3)+COUNTIF(AG$8:AG$22,設定!$Q$6)+COUNTIF(AG$8:AG$22,設定!$Q$8)</f>
        <v>0</v>
      </c>
      <c r="AH6" s="18">
        <f>COUNTIF(AH$8:AH$22,設定!$Q$3)+COUNTIF(AH$8:AH$22,設定!$Q$6)+COUNTIF(AH$8:AH$22,設定!$Q$8)</f>
        <v>0</v>
      </c>
      <c r="AI6" s="19">
        <f>31-COUNTIF(D3:AH3,"-")</f>
        <v>28</v>
      </c>
      <c r="AJ6" s="18">
        <f>COUNTIF(AJ$8:AJ$22,設定!$Q$3)+COUNTIF(AJ$8:AJ$22,設定!$Q$6)+COUNTIF(AJ$8:AJ$22,設定!$Q$8)</f>
        <v>7</v>
      </c>
      <c r="AK6" s="18">
        <f>COUNTIF(AK$8:AK$22,設定!$Q$3)+COUNTIF(AK$8:AK$22,設定!$Q$6)+COUNTIF(AK$8:AK$22,設定!$Q$8)</f>
        <v>7</v>
      </c>
      <c r="AL6" s="18">
        <f>COUNTIF(AL$8:AL$22,設定!$Q$3)+COUNTIF(AL$8:AL$22,設定!$Q$6)+COUNTIF(AL$8:AL$22,設定!$Q$8)</f>
        <v>7</v>
      </c>
      <c r="AM6" s="18">
        <f>COUNTIF(AM$8:AM$22,設定!$Q$3)+COUNTIF(AM$8:AM$22,設定!$Q$6)+COUNTIF(AM$8:AM$22,設定!$Q$8)</f>
        <v>7</v>
      </c>
      <c r="AN6" s="18">
        <f>COUNTIF(AN$8:AN$22,設定!$Q$3)+COUNTIF(AN$8:AN$22,設定!$Q$6)+COUNTIF(AN$8:AN$22,設定!$Q$8)</f>
        <v>7</v>
      </c>
      <c r="AO6" s="18">
        <f>COUNTIF(AO$8:AO$22,設定!$Q$3)+COUNTIF(AO$8:AO$22,設定!$Q$6)+COUNTIF(AO$8:AO$22,設定!$Q$8)</f>
        <v>7</v>
      </c>
      <c r="AP6" s="18">
        <f>COUNTIF(AP$8:AP$22,設定!$Q$3)+COUNTIF(AP$8:AP$22,設定!$Q$6)+COUNTIF(AP$8:AP$22,設定!$Q$8)</f>
        <v>7</v>
      </c>
      <c r="AQ6" s="18">
        <f>COUNTIF(AQ$8:AQ$22,設定!$Q$3)+COUNTIF(AQ$8:AQ$22,設定!$Q$6)+COUNTIF(AQ$8:AQ$22,設定!$Q$8)</f>
        <v>7</v>
      </c>
      <c r="AR6" s="18">
        <f>COUNTIF(AR$8:AR$22,設定!$Q$3)+COUNTIF(AR$8:AR$22,設定!$Q$6)+COUNTIF(AR$8:AR$22,設定!$Q$8)</f>
        <v>7</v>
      </c>
      <c r="AS6" s="18">
        <f>COUNTIF(AS$8:AS$22,設定!$Q$3)+COUNTIF(AS$8:AS$22,設定!$Q$6)+COUNTIF(AS$8:AS$22,設定!$Q$8)</f>
        <v>7</v>
      </c>
      <c r="AT6" s="18">
        <f>COUNTIF(AT$8:AT$22,設定!$Q$3)+COUNTIF(AT$8:AT$22,設定!$Q$6)+COUNTIF(AT$8:AT$22,設定!$Q$8)</f>
        <v>7</v>
      </c>
      <c r="AU6" s="18">
        <f>COUNTIF(AU$8:AU$22,設定!$Q$3)+COUNTIF(AU$8:AU$22,設定!$Q$6)+COUNTIF(AU$8:AU$22,設定!$Q$8)</f>
        <v>7</v>
      </c>
      <c r="AV6" s="18">
        <f>COUNTIF(AV$8:AV$22,設定!$Q$3)+COUNTIF(AV$8:AV$22,設定!$Q$6)+COUNTIF(AV$8:AV$22,設定!$Q$8)</f>
        <v>7</v>
      </c>
      <c r="AW6" s="18">
        <f>COUNTIF(AW$8:AW$22,設定!$Q$3)+COUNTIF(AW$8:AW$22,設定!$Q$6)+COUNTIF(AW$8:AW$22,設定!$Q$8)</f>
        <v>7</v>
      </c>
      <c r="AX6" s="18">
        <f>COUNTIF(AX$8:AX$22,設定!$Q$3)+COUNTIF(AX$8:AX$22,設定!$Q$6)+COUNTIF(AX$8:AX$22,設定!$Q$8)</f>
        <v>7</v>
      </c>
      <c r="AY6" s="18">
        <f>COUNTIF(AY$8:AY$22,設定!$Q$3)+COUNTIF(AY$8:AY$22,設定!$Q$6)+COUNTIF(AY$8:AY$22,設定!$Q$8)</f>
        <v>7</v>
      </c>
      <c r="AZ6" s="18">
        <f>COUNTIF(AZ$8:AZ$22,設定!$Q$3)+COUNTIF(AZ$8:AZ$22,設定!$Q$6)+COUNTIF(AZ$8:AZ$22,設定!$Q$8)</f>
        <v>7</v>
      </c>
      <c r="BA6" s="18">
        <f>COUNTIF(BA$8:BA$22,設定!$Q$3)+COUNTIF(BA$8:BA$22,設定!$Q$6)+COUNTIF(BA$8:BA$22,設定!$Q$8)</f>
        <v>7</v>
      </c>
      <c r="BB6" s="18">
        <f>COUNTIF(BB$8:BB$22,設定!$Q$3)+COUNTIF(BB$8:BB$22,設定!$Q$6)+COUNTIF(BB$8:BB$22,設定!$Q$8)</f>
        <v>7</v>
      </c>
      <c r="BC6" s="18">
        <f>COUNTIF(BC$8:BC$22,設定!$Q$3)+COUNTIF(BC$8:BC$22,設定!$Q$6)+COUNTIF(BC$8:BC$22,設定!$Q$8)</f>
        <v>7</v>
      </c>
      <c r="BD6" s="18">
        <f>COUNTIF(BD$8:BD$22,設定!$Q$3)+COUNTIF(BD$8:BD$22,設定!$Q$6)+COUNTIF(BD$8:BD$22,設定!$Q$8)</f>
        <v>7</v>
      </c>
      <c r="BE6" s="18">
        <f>COUNTIF(BE$8:BE$22,設定!$Q$3)+COUNTIF(BE$8:BE$22,設定!$Q$6)+COUNTIF(BE$8:BE$22,設定!$Q$8)</f>
        <v>7</v>
      </c>
      <c r="BF6" s="18">
        <f>COUNTIF(BF$8:BF$22,設定!$Q$3)+COUNTIF(BF$8:BF$22,設定!$Q$6)+COUNTIF(BF$8:BF$22,設定!$Q$8)</f>
        <v>7</v>
      </c>
      <c r="BG6" s="18">
        <f>COUNTIF(BG$8:BG$22,設定!$Q$3)+COUNTIF(BG$8:BG$22,設定!$Q$6)+COUNTIF(BG$8:BG$22,設定!$Q$8)</f>
        <v>7</v>
      </c>
      <c r="BH6" s="18">
        <f>COUNTIF(BH$8:BH$22,設定!$Q$3)+COUNTIF(BH$8:BH$22,設定!$Q$6)+COUNTIF(BH$8:BH$22,設定!$Q$8)</f>
        <v>7</v>
      </c>
      <c r="BI6" s="18">
        <f>COUNTIF(BI$8:BI$22,設定!$Q$3)+COUNTIF(BI$8:BI$22,設定!$Q$6)+COUNTIF(BI$8:BI$22,設定!$Q$8)</f>
        <v>7</v>
      </c>
      <c r="BJ6" s="18">
        <f>COUNTIF(BJ$8:BJ$22,設定!$Q$3)+COUNTIF(BJ$8:BJ$22,設定!$Q$6)+COUNTIF(BJ$8:BJ$22,設定!$Q$8)</f>
        <v>7</v>
      </c>
      <c r="BK6" s="18">
        <f>COUNTIF(BK$8:BK$22,設定!$Q$3)+COUNTIF(BK$8:BK$22,設定!$Q$6)+COUNTIF(BK$8:BK$22,設定!$Q$8)</f>
        <v>7</v>
      </c>
      <c r="BL6" s="18">
        <f>COUNTIF(BL$8:BL$22,設定!$Q$3)+COUNTIF(BL$8:BL$22,設定!$Q$6)+COUNTIF(BL$8:BL$22,設定!$Q$8)</f>
        <v>0</v>
      </c>
      <c r="BM6" s="18">
        <f>COUNTIF(BM$8:BM$22,設定!$Q$3)+COUNTIF(BM$8:BM$22,設定!$Q$6)+COUNTIF(BM$8:BM$22,設定!$Q$8)</f>
        <v>0</v>
      </c>
      <c r="BN6" s="18">
        <f>COUNTIF(BN$8:BN$22,設定!$Q$3)+COUNTIF(BN$8:BN$22,設定!$Q$6)+COUNTIF(BN$8:BN$22,設定!$Q$8)</f>
        <v>0</v>
      </c>
    </row>
    <row r="7" spans="1:97">
      <c r="A7" s="24">
        <v>7</v>
      </c>
      <c r="B7" s="8" t="s">
        <v>9</v>
      </c>
      <c r="C7" s="20" t="s">
        <v>52</v>
      </c>
      <c r="D7" s="18">
        <f>COUNTA($B8:$B22)-COUNTBLANK(D8:D22)</f>
        <v>8</v>
      </c>
      <c r="E7" s="18">
        <f t="shared" ref="E7:AH7" si="1">COUNTA($B8:$B22)-COUNTBLANK(E8:E22)</f>
        <v>8</v>
      </c>
      <c r="F7" s="18">
        <f t="shared" si="1"/>
        <v>6</v>
      </c>
      <c r="G7" s="18">
        <f t="shared" si="1"/>
        <v>9</v>
      </c>
      <c r="H7" s="18">
        <f t="shared" si="1"/>
        <v>6</v>
      </c>
      <c r="I7" s="18">
        <f t="shared" si="1"/>
        <v>10</v>
      </c>
      <c r="J7" s="18">
        <f t="shared" si="1"/>
        <v>6</v>
      </c>
      <c r="K7" s="18">
        <f t="shared" si="1"/>
        <v>8</v>
      </c>
      <c r="L7" s="18">
        <f t="shared" si="1"/>
        <v>8</v>
      </c>
      <c r="M7" s="18">
        <f t="shared" si="1"/>
        <v>6</v>
      </c>
      <c r="N7" s="18">
        <f t="shared" si="1"/>
        <v>9</v>
      </c>
      <c r="O7" s="18">
        <f t="shared" si="1"/>
        <v>6</v>
      </c>
      <c r="P7" s="18">
        <f t="shared" si="1"/>
        <v>10</v>
      </c>
      <c r="Q7" s="18">
        <f t="shared" si="1"/>
        <v>6</v>
      </c>
      <c r="R7" s="18">
        <f t="shared" si="1"/>
        <v>8</v>
      </c>
      <c r="S7" s="18">
        <f t="shared" si="1"/>
        <v>8</v>
      </c>
      <c r="T7" s="18">
        <f t="shared" si="1"/>
        <v>6</v>
      </c>
      <c r="U7" s="18">
        <f t="shared" si="1"/>
        <v>9</v>
      </c>
      <c r="V7" s="18">
        <f t="shared" si="1"/>
        <v>6</v>
      </c>
      <c r="W7" s="18">
        <f t="shared" si="1"/>
        <v>10</v>
      </c>
      <c r="X7" s="18">
        <f t="shared" si="1"/>
        <v>6</v>
      </c>
      <c r="Y7" s="18">
        <f t="shared" si="1"/>
        <v>8</v>
      </c>
      <c r="Z7" s="18">
        <f t="shared" si="1"/>
        <v>8</v>
      </c>
      <c r="AA7" s="18">
        <f t="shared" si="1"/>
        <v>6</v>
      </c>
      <c r="AB7" s="18">
        <f t="shared" si="1"/>
        <v>9</v>
      </c>
      <c r="AC7" s="18">
        <f t="shared" si="1"/>
        <v>6</v>
      </c>
      <c r="AD7" s="18">
        <f t="shared" si="1"/>
        <v>10</v>
      </c>
      <c r="AE7" s="18">
        <f t="shared" si="1"/>
        <v>6</v>
      </c>
      <c r="AF7" s="18">
        <f t="shared" si="1"/>
        <v>0</v>
      </c>
      <c r="AG7" s="18">
        <f t="shared" si="1"/>
        <v>0</v>
      </c>
      <c r="AH7" s="18">
        <f t="shared" si="1"/>
        <v>0</v>
      </c>
      <c r="AI7" s="11" t="s">
        <v>51</v>
      </c>
      <c r="AJ7" s="18">
        <f>COUNTA($B8:$B22)-COUNTBLANK(AJ8:AJ22)</f>
        <v>9</v>
      </c>
      <c r="AK7" s="18">
        <f t="shared" ref="AK7:BN7" si="2">COUNTA($B8:$B22)-COUNTBLANK(AK8:AK22)</f>
        <v>9</v>
      </c>
      <c r="AL7" s="18">
        <f t="shared" si="2"/>
        <v>11</v>
      </c>
      <c r="AM7" s="18">
        <f t="shared" si="2"/>
        <v>11</v>
      </c>
      <c r="AN7" s="18">
        <f t="shared" si="2"/>
        <v>11</v>
      </c>
      <c r="AO7" s="18">
        <f t="shared" si="2"/>
        <v>11</v>
      </c>
      <c r="AP7" s="18">
        <f t="shared" si="2"/>
        <v>11</v>
      </c>
      <c r="AQ7" s="18">
        <f t="shared" si="2"/>
        <v>9</v>
      </c>
      <c r="AR7" s="18">
        <f t="shared" si="2"/>
        <v>9</v>
      </c>
      <c r="AS7" s="18">
        <f t="shared" si="2"/>
        <v>11</v>
      </c>
      <c r="AT7" s="18">
        <f t="shared" si="2"/>
        <v>11</v>
      </c>
      <c r="AU7" s="18">
        <f t="shared" si="2"/>
        <v>11</v>
      </c>
      <c r="AV7" s="18">
        <f t="shared" si="2"/>
        <v>11</v>
      </c>
      <c r="AW7" s="18">
        <f t="shared" si="2"/>
        <v>11</v>
      </c>
      <c r="AX7" s="18">
        <f t="shared" si="2"/>
        <v>9</v>
      </c>
      <c r="AY7" s="18">
        <f t="shared" si="2"/>
        <v>9</v>
      </c>
      <c r="AZ7" s="18">
        <f t="shared" si="2"/>
        <v>11</v>
      </c>
      <c r="BA7" s="18">
        <f t="shared" si="2"/>
        <v>11</v>
      </c>
      <c r="BB7" s="18">
        <f t="shared" si="2"/>
        <v>11</v>
      </c>
      <c r="BC7" s="18">
        <f t="shared" si="2"/>
        <v>11</v>
      </c>
      <c r="BD7" s="18">
        <f t="shared" si="2"/>
        <v>11</v>
      </c>
      <c r="BE7" s="18">
        <f t="shared" si="2"/>
        <v>9</v>
      </c>
      <c r="BF7" s="18">
        <f t="shared" si="2"/>
        <v>9</v>
      </c>
      <c r="BG7" s="18">
        <f t="shared" si="2"/>
        <v>11</v>
      </c>
      <c r="BH7" s="18">
        <f t="shared" si="2"/>
        <v>11</v>
      </c>
      <c r="BI7" s="18">
        <f t="shared" si="2"/>
        <v>11</v>
      </c>
      <c r="BJ7" s="18">
        <f t="shared" si="2"/>
        <v>11</v>
      </c>
      <c r="BK7" s="18">
        <f t="shared" si="2"/>
        <v>11</v>
      </c>
      <c r="BL7" s="18">
        <f t="shared" si="2"/>
        <v>0</v>
      </c>
      <c r="BM7" s="18">
        <f t="shared" si="2"/>
        <v>0</v>
      </c>
      <c r="BN7" s="18">
        <f t="shared" si="2"/>
        <v>0</v>
      </c>
    </row>
    <row r="8" spans="1:97">
      <c r="A8" s="24">
        <v>8</v>
      </c>
      <c r="B8" s="14" t="str">
        <f>設定!B3&amp;""</f>
        <v>山田　1郎</v>
      </c>
      <c r="C8" s="14" t="str">
        <f>設定!C3&amp;""</f>
        <v>社員A</v>
      </c>
      <c r="D8" s="15" t="str">
        <f>IF(BO8="",AJ8,"")</f>
        <v>F</v>
      </c>
      <c r="E8" s="15" t="str">
        <f t="shared" ref="E8:AH16" si="3">IF(BP8="",AK8,"")</f>
        <v>F</v>
      </c>
      <c r="F8" s="15" t="str">
        <f t="shared" si="3"/>
        <v/>
      </c>
      <c r="G8" s="15" t="str">
        <f t="shared" si="3"/>
        <v/>
      </c>
      <c r="H8" s="15" t="str">
        <f t="shared" si="3"/>
        <v>F</v>
      </c>
      <c r="I8" s="15" t="str">
        <f t="shared" si="3"/>
        <v>F</v>
      </c>
      <c r="J8" s="15" t="str">
        <f t="shared" si="3"/>
        <v>F</v>
      </c>
      <c r="K8" s="15" t="str">
        <f t="shared" si="3"/>
        <v>F</v>
      </c>
      <c r="L8" s="15" t="str">
        <f t="shared" si="3"/>
        <v>F</v>
      </c>
      <c r="M8" s="15" t="str">
        <f t="shared" si="3"/>
        <v/>
      </c>
      <c r="N8" s="15" t="str">
        <f t="shared" si="3"/>
        <v/>
      </c>
      <c r="O8" s="15" t="str">
        <f t="shared" si="3"/>
        <v>F</v>
      </c>
      <c r="P8" s="15" t="str">
        <f t="shared" si="3"/>
        <v>F</v>
      </c>
      <c r="Q8" s="15" t="str">
        <f t="shared" si="3"/>
        <v>F</v>
      </c>
      <c r="R8" s="15" t="str">
        <f t="shared" si="3"/>
        <v>F</v>
      </c>
      <c r="S8" s="15" t="str">
        <f t="shared" si="3"/>
        <v>F</v>
      </c>
      <c r="T8" s="15" t="str">
        <f t="shared" si="3"/>
        <v/>
      </c>
      <c r="U8" s="15" t="str">
        <f t="shared" si="3"/>
        <v/>
      </c>
      <c r="V8" s="15" t="str">
        <f t="shared" si="3"/>
        <v>F</v>
      </c>
      <c r="W8" s="15" t="str">
        <f t="shared" si="3"/>
        <v>F</v>
      </c>
      <c r="X8" s="15" t="str">
        <f t="shared" si="3"/>
        <v>F</v>
      </c>
      <c r="Y8" s="15" t="str">
        <f t="shared" si="3"/>
        <v>F</v>
      </c>
      <c r="Z8" s="15" t="str">
        <f t="shared" si="3"/>
        <v>F</v>
      </c>
      <c r="AA8" s="15" t="str">
        <f t="shared" si="3"/>
        <v/>
      </c>
      <c r="AB8" s="15" t="str">
        <f t="shared" si="3"/>
        <v/>
      </c>
      <c r="AC8" s="15" t="str">
        <f t="shared" si="3"/>
        <v>F</v>
      </c>
      <c r="AD8" s="15" t="str">
        <f t="shared" si="3"/>
        <v>F</v>
      </c>
      <c r="AE8" s="15" t="str">
        <f t="shared" si="3"/>
        <v>F</v>
      </c>
      <c r="AF8" s="15" t="str">
        <f t="shared" si="3"/>
        <v/>
      </c>
      <c r="AG8" s="15" t="str">
        <f t="shared" si="3"/>
        <v/>
      </c>
      <c r="AH8" s="15" t="str">
        <f t="shared" si="3"/>
        <v/>
      </c>
      <c r="AI8" s="15">
        <f>31-COUNTBLANK(D8:AH8)</f>
        <v>20</v>
      </c>
      <c r="AJ8" s="15" t="str">
        <f>IF(D$3&lt;&gt;"-",IF(IF(D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K8" s="15" t="str">
        <f>IF(E$3&lt;&gt;"-",IF(IF(E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L8" s="15" t="str">
        <f>IF(F$3&lt;&gt;"-",IF(IF(F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M8" s="15" t="str">
        <f>IF(G$3&lt;&gt;"-",IF(IF(G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N8" s="15" t="str">
        <f>IF(H$3&lt;&gt;"-",IF(IF(H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O8" s="15" t="str">
        <f>IF(I$3&lt;&gt;"-",IF(IF(I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P8" s="15" t="str">
        <f>IF(J$3&lt;&gt;"-",IF(IF(J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Q8" s="15" t="str">
        <f>IF(K$3&lt;&gt;"-",IF(IF(K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R8" s="15" t="str">
        <f>IF(L$3&lt;&gt;"-",IF(IF(L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S8" s="15" t="str">
        <f>IF(M$3&lt;&gt;"-",IF(IF(M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T8" s="15" t="str">
        <f>IF(N$3&lt;&gt;"-",IF(IF(N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U8" s="15" t="str">
        <f>IF(O$3&lt;&gt;"-",IF(IF(O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V8" s="15" t="str">
        <f>IF(P$3&lt;&gt;"-",IF(IF(P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W8" s="15" t="str">
        <f>IF(Q$3&lt;&gt;"-",IF(IF(Q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X8" s="15" t="str">
        <f>IF(R$3&lt;&gt;"-",IF(IF(R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Y8" s="15" t="str">
        <f>IF(S$3&lt;&gt;"-",IF(IF(S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AZ8" s="15" t="str">
        <f>IF(T$3&lt;&gt;"-",IF(IF(T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A8" s="15" t="str">
        <f>IF(U$3&lt;&gt;"-",IF(IF(U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B8" s="15" t="str">
        <f>IF(V$3&lt;&gt;"-",IF(IF(V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C8" s="15" t="str">
        <f>IF(W$3&lt;&gt;"-",IF(IF(W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D8" s="15" t="str">
        <f>IF(X$3&lt;&gt;"-",IF(IF(X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E8" s="15" t="str">
        <f>IF(Y$3&lt;&gt;"-",IF(IF(Y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F8" s="15" t="str">
        <f>IF(Z$3&lt;&gt;"-",IF(IF(Z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G8" s="15" t="str">
        <f>IF(AA$3&lt;&gt;"-",IF(IF(AA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H8" s="15" t="str">
        <f>IF(AB$3&lt;&gt;"-",IF(IF(AB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I8" s="15" t="str">
        <f>IF(AC$3&lt;&gt;"-",IF(IF(AC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J8" s="15" t="str">
        <f>IF(AD$3&lt;&gt;"-",IF(IF(AD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K8" s="15" t="str">
        <f>IF(AE$3&lt;&gt;"-",IF(IF(AE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>F</v>
      </c>
      <c r="BL8" s="15" t="str">
        <f>IF(AF$3&lt;&gt;"-",IF(IF(AF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/>
      </c>
      <c r="BM8" s="15" t="str">
        <f>IF(AG$3&lt;&gt;"-",IF(IF(AG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/>
      </c>
      <c r="BN8" s="15" t="str">
        <f>IF(AH$3&lt;&gt;"-",IF(IF(AH$3="平日",_xlfn.XLOOKUP(_xlfn.XLOOKUP($B8,設定!$B:$B,設定!$C:$C,""),設定!$E:$E,設定!$F:$F,""),_xlfn.XLOOKUP(_xlfn.XLOOKUP($B8,設定!$B:$B,設定!$C:$C,""),設定!$E:$E,設定!$G:$G,""))&amp;""="X",_xlfn.XLOOKUP(_xlfn.XLOOKUP($B8,設定!$B:$B,設定!$C:$C,""),設定!$E:$E,設定!$H:$H,""),""),"")</f>
        <v/>
      </c>
      <c r="BO8" s="12" t="str">
        <f>IF(D$2="月",_xlfn.XLOOKUP($C8,設定!$E:$E,設定!$I:$I,""),IF(D$2="火",_xlfn.XLOOKUP($C8,設定!$E:$E,設定!$J:$J,""),IF(D$2="水",_xlfn.XLOOKUP($C8,設定!$E:$E,設定!$K:$K,""),IF(D$2="木",_xlfn.XLOOKUP($C8,設定!$E:$E,設定!$L:$L,""),IF(D$2="金",_xlfn.XLOOKUP($C8,設定!$E:$E,設定!$M:$M,""),IF(D$2="土",_xlfn.XLOOKUP($C8,設定!$E:$E,設定!$N:$N,""),IF(D$2="日",_xlfn.XLOOKUP($C8,設定!$E:$E,設定!$O:$O,""),"")))))))&amp;""</f>
        <v/>
      </c>
      <c r="BP8" s="12" t="str">
        <f>IF(E$2="月",_xlfn.XLOOKUP($C8,設定!$E:$E,設定!$I:$I,""),IF(E$2="火",_xlfn.XLOOKUP($C8,設定!$E:$E,設定!$J:$J,""),IF(E$2="水",_xlfn.XLOOKUP($C8,設定!$E:$E,設定!$K:$K,""),IF(E$2="木",_xlfn.XLOOKUP($C8,設定!$E:$E,設定!$L:$L,""),IF(E$2="金",_xlfn.XLOOKUP($C8,設定!$E:$E,設定!$M:$M,""),IF(E$2="土",_xlfn.XLOOKUP($C8,設定!$E:$E,設定!$N:$N,""),IF(E$2="日",_xlfn.XLOOKUP($C8,設定!$E:$E,設定!$O:$O,""),"")))))))&amp;""</f>
        <v/>
      </c>
      <c r="BQ8" s="12" t="str">
        <f>IF(F$2="月",_xlfn.XLOOKUP($C8,設定!$E:$E,設定!$I:$I,""),IF(F$2="火",_xlfn.XLOOKUP($C8,設定!$E:$E,設定!$J:$J,""),IF(F$2="水",_xlfn.XLOOKUP($C8,設定!$E:$E,設定!$K:$K,""),IF(F$2="木",_xlfn.XLOOKUP($C8,設定!$E:$E,設定!$L:$L,""),IF(F$2="金",_xlfn.XLOOKUP($C8,設定!$E:$E,設定!$M:$M,""),IF(F$2="土",_xlfn.XLOOKUP($C8,設定!$E:$E,設定!$N:$N,""),IF(F$2="日",_xlfn.XLOOKUP($C8,設定!$E:$E,設定!$O:$O,""),"")))))))&amp;""</f>
        <v>X</v>
      </c>
      <c r="BR8" s="12" t="str">
        <f>IF(G$2="月",_xlfn.XLOOKUP($C8,設定!$E:$E,設定!$I:$I,""),IF(G$2="火",_xlfn.XLOOKUP($C8,設定!$E:$E,設定!$J:$J,""),IF(G$2="水",_xlfn.XLOOKUP($C8,設定!$E:$E,設定!$K:$K,""),IF(G$2="木",_xlfn.XLOOKUP($C8,設定!$E:$E,設定!$L:$L,""),IF(G$2="金",_xlfn.XLOOKUP($C8,設定!$E:$E,設定!$M:$M,""),IF(G$2="土",_xlfn.XLOOKUP($C8,設定!$E:$E,設定!$N:$N,""),IF(G$2="日",_xlfn.XLOOKUP($C8,設定!$E:$E,設定!$O:$O,""),"")))))))&amp;""</f>
        <v>X</v>
      </c>
      <c r="BS8" s="12" t="str">
        <f>IF(H$2="月",_xlfn.XLOOKUP($C8,設定!$E:$E,設定!$I:$I,""),IF(H$2="火",_xlfn.XLOOKUP($C8,設定!$E:$E,設定!$J:$J,""),IF(H$2="水",_xlfn.XLOOKUP($C8,設定!$E:$E,設定!$K:$K,""),IF(H$2="木",_xlfn.XLOOKUP($C8,設定!$E:$E,設定!$L:$L,""),IF(H$2="金",_xlfn.XLOOKUP($C8,設定!$E:$E,設定!$M:$M,""),IF(H$2="土",_xlfn.XLOOKUP($C8,設定!$E:$E,設定!$N:$N,""),IF(H$2="日",_xlfn.XLOOKUP($C8,設定!$E:$E,設定!$O:$O,""),"")))))))&amp;""</f>
        <v/>
      </c>
      <c r="BT8" s="12" t="str">
        <f>IF(I$2="月",_xlfn.XLOOKUP($C8,設定!$E:$E,設定!$I:$I,""),IF(I$2="火",_xlfn.XLOOKUP($C8,設定!$E:$E,設定!$J:$J,""),IF(I$2="水",_xlfn.XLOOKUP($C8,設定!$E:$E,設定!$K:$K,""),IF(I$2="木",_xlfn.XLOOKUP($C8,設定!$E:$E,設定!$L:$L,""),IF(I$2="金",_xlfn.XLOOKUP($C8,設定!$E:$E,設定!$M:$M,""),IF(I$2="土",_xlfn.XLOOKUP($C8,設定!$E:$E,設定!$N:$N,""),IF(I$2="日",_xlfn.XLOOKUP($C8,設定!$E:$E,設定!$O:$O,""),"")))))))&amp;""</f>
        <v/>
      </c>
      <c r="BU8" s="12" t="str">
        <f>IF(J$2="月",_xlfn.XLOOKUP($C8,設定!$E:$E,設定!$I:$I,""),IF(J$2="火",_xlfn.XLOOKUP($C8,設定!$E:$E,設定!$J:$J,""),IF(J$2="水",_xlfn.XLOOKUP($C8,設定!$E:$E,設定!$K:$K,""),IF(J$2="木",_xlfn.XLOOKUP($C8,設定!$E:$E,設定!$L:$L,""),IF(J$2="金",_xlfn.XLOOKUP($C8,設定!$E:$E,設定!$M:$M,""),IF(J$2="土",_xlfn.XLOOKUP($C8,設定!$E:$E,設定!$N:$N,""),IF(J$2="日",_xlfn.XLOOKUP($C8,設定!$E:$E,設定!$O:$O,""),"")))))))&amp;""</f>
        <v/>
      </c>
      <c r="BV8" s="12" t="str">
        <f>IF(K$2="月",_xlfn.XLOOKUP($C8,設定!$E:$E,設定!$I:$I,""),IF(K$2="火",_xlfn.XLOOKUP($C8,設定!$E:$E,設定!$J:$J,""),IF(K$2="水",_xlfn.XLOOKUP($C8,設定!$E:$E,設定!$K:$K,""),IF(K$2="木",_xlfn.XLOOKUP($C8,設定!$E:$E,設定!$L:$L,""),IF(K$2="金",_xlfn.XLOOKUP($C8,設定!$E:$E,設定!$M:$M,""),IF(K$2="土",_xlfn.XLOOKUP($C8,設定!$E:$E,設定!$N:$N,""),IF(K$2="日",_xlfn.XLOOKUP($C8,設定!$E:$E,設定!$O:$O,""),"")))))))&amp;""</f>
        <v/>
      </c>
      <c r="BW8" s="12" t="str">
        <f>IF(L$2="月",_xlfn.XLOOKUP($C8,設定!$E:$E,設定!$I:$I,""),IF(L$2="火",_xlfn.XLOOKUP($C8,設定!$E:$E,設定!$J:$J,""),IF(L$2="水",_xlfn.XLOOKUP($C8,設定!$E:$E,設定!$K:$K,""),IF(L$2="木",_xlfn.XLOOKUP($C8,設定!$E:$E,設定!$L:$L,""),IF(L$2="金",_xlfn.XLOOKUP($C8,設定!$E:$E,設定!$M:$M,""),IF(L$2="土",_xlfn.XLOOKUP($C8,設定!$E:$E,設定!$N:$N,""),IF(L$2="日",_xlfn.XLOOKUP($C8,設定!$E:$E,設定!$O:$O,""),"")))))))&amp;""</f>
        <v/>
      </c>
      <c r="BX8" s="12" t="str">
        <f>IF(M$2="月",_xlfn.XLOOKUP($C8,設定!$E:$E,設定!$I:$I,""),IF(M$2="火",_xlfn.XLOOKUP($C8,設定!$E:$E,設定!$J:$J,""),IF(M$2="水",_xlfn.XLOOKUP($C8,設定!$E:$E,設定!$K:$K,""),IF(M$2="木",_xlfn.XLOOKUP($C8,設定!$E:$E,設定!$L:$L,""),IF(M$2="金",_xlfn.XLOOKUP($C8,設定!$E:$E,設定!$M:$M,""),IF(M$2="土",_xlfn.XLOOKUP($C8,設定!$E:$E,設定!$N:$N,""),IF(M$2="日",_xlfn.XLOOKUP($C8,設定!$E:$E,設定!$O:$O,""),"")))))))&amp;""</f>
        <v>X</v>
      </c>
      <c r="BY8" s="12" t="str">
        <f>IF(N$2="月",_xlfn.XLOOKUP($C8,設定!$E:$E,設定!$I:$I,""),IF(N$2="火",_xlfn.XLOOKUP($C8,設定!$E:$E,設定!$J:$J,""),IF(N$2="水",_xlfn.XLOOKUP($C8,設定!$E:$E,設定!$K:$K,""),IF(N$2="木",_xlfn.XLOOKUP($C8,設定!$E:$E,設定!$L:$L,""),IF(N$2="金",_xlfn.XLOOKUP($C8,設定!$E:$E,設定!$M:$M,""),IF(N$2="土",_xlfn.XLOOKUP($C8,設定!$E:$E,設定!$N:$N,""),IF(N$2="日",_xlfn.XLOOKUP($C8,設定!$E:$E,設定!$O:$O,""),"")))))))&amp;""</f>
        <v>X</v>
      </c>
      <c r="BZ8" s="12" t="str">
        <f>IF(O$2="月",_xlfn.XLOOKUP($C8,設定!$E:$E,設定!$I:$I,""),IF(O$2="火",_xlfn.XLOOKUP($C8,設定!$E:$E,設定!$J:$J,""),IF(O$2="水",_xlfn.XLOOKUP($C8,設定!$E:$E,設定!$K:$K,""),IF(O$2="木",_xlfn.XLOOKUP($C8,設定!$E:$E,設定!$L:$L,""),IF(O$2="金",_xlfn.XLOOKUP($C8,設定!$E:$E,設定!$M:$M,""),IF(O$2="土",_xlfn.XLOOKUP($C8,設定!$E:$E,設定!$N:$N,""),IF(O$2="日",_xlfn.XLOOKUP($C8,設定!$E:$E,設定!$O:$O,""),"")))))))&amp;""</f>
        <v/>
      </c>
      <c r="CA8" s="12" t="str">
        <f>IF(P$2="月",_xlfn.XLOOKUP($C8,設定!$E:$E,設定!$I:$I,""),IF(P$2="火",_xlfn.XLOOKUP($C8,設定!$E:$E,設定!$J:$J,""),IF(P$2="水",_xlfn.XLOOKUP($C8,設定!$E:$E,設定!$K:$K,""),IF(P$2="木",_xlfn.XLOOKUP($C8,設定!$E:$E,設定!$L:$L,""),IF(P$2="金",_xlfn.XLOOKUP($C8,設定!$E:$E,設定!$M:$M,""),IF(P$2="土",_xlfn.XLOOKUP($C8,設定!$E:$E,設定!$N:$N,""),IF(P$2="日",_xlfn.XLOOKUP($C8,設定!$E:$E,設定!$O:$O,""),"")))))))&amp;""</f>
        <v/>
      </c>
      <c r="CB8" s="12" t="str">
        <f>IF(Q$2="月",_xlfn.XLOOKUP($C8,設定!$E:$E,設定!$I:$I,""),IF(Q$2="火",_xlfn.XLOOKUP($C8,設定!$E:$E,設定!$J:$J,""),IF(Q$2="水",_xlfn.XLOOKUP($C8,設定!$E:$E,設定!$K:$K,""),IF(Q$2="木",_xlfn.XLOOKUP($C8,設定!$E:$E,設定!$L:$L,""),IF(Q$2="金",_xlfn.XLOOKUP($C8,設定!$E:$E,設定!$M:$M,""),IF(Q$2="土",_xlfn.XLOOKUP($C8,設定!$E:$E,設定!$N:$N,""),IF(Q$2="日",_xlfn.XLOOKUP($C8,設定!$E:$E,設定!$O:$O,""),"")))))))&amp;""</f>
        <v/>
      </c>
      <c r="CC8" s="12" t="str">
        <f>IF(R$2="月",_xlfn.XLOOKUP($C8,設定!$E:$E,設定!$I:$I,""),IF(R$2="火",_xlfn.XLOOKUP($C8,設定!$E:$E,設定!$J:$J,""),IF(R$2="水",_xlfn.XLOOKUP($C8,設定!$E:$E,設定!$K:$K,""),IF(R$2="木",_xlfn.XLOOKUP($C8,設定!$E:$E,設定!$L:$L,""),IF(R$2="金",_xlfn.XLOOKUP($C8,設定!$E:$E,設定!$M:$M,""),IF(R$2="土",_xlfn.XLOOKUP($C8,設定!$E:$E,設定!$N:$N,""),IF(R$2="日",_xlfn.XLOOKUP($C8,設定!$E:$E,設定!$O:$O,""),"")))))))&amp;""</f>
        <v/>
      </c>
      <c r="CD8" s="12" t="str">
        <f>IF(S$2="月",_xlfn.XLOOKUP($C8,設定!$E:$E,設定!$I:$I,""),IF(S$2="火",_xlfn.XLOOKUP($C8,設定!$E:$E,設定!$J:$J,""),IF(S$2="水",_xlfn.XLOOKUP($C8,設定!$E:$E,設定!$K:$K,""),IF(S$2="木",_xlfn.XLOOKUP($C8,設定!$E:$E,設定!$L:$L,""),IF(S$2="金",_xlfn.XLOOKUP($C8,設定!$E:$E,設定!$M:$M,""),IF(S$2="土",_xlfn.XLOOKUP($C8,設定!$E:$E,設定!$N:$N,""),IF(S$2="日",_xlfn.XLOOKUP($C8,設定!$E:$E,設定!$O:$O,""),"")))))))&amp;""</f>
        <v/>
      </c>
      <c r="CE8" s="12" t="str">
        <f>IF(T$2="月",_xlfn.XLOOKUP($C8,設定!$E:$E,設定!$I:$I,""),IF(T$2="火",_xlfn.XLOOKUP($C8,設定!$E:$E,設定!$J:$J,""),IF(T$2="水",_xlfn.XLOOKUP($C8,設定!$E:$E,設定!$K:$K,""),IF(T$2="木",_xlfn.XLOOKUP($C8,設定!$E:$E,設定!$L:$L,""),IF(T$2="金",_xlfn.XLOOKUP($C8,設定!$E:$E,設定!$M:$M,""),IF(T$2="土",_xlfn.XLOOKUP($C8,設定!$E:$E,設定!$N:$N,""),IF(T$2="日",_xlfn.XLOOKUP($C8,設定!$E:$E,設定!$O:$O,""),"")))))))&amp;""</f>
        <v>X</v>
      </c>
      <c r="CF8" s="12" t="str">
        <f>IF(U$2="月",_xlfn.XLOOKUP($C8,設定!$E:$E,設定!$I:$I,""),IF(U$2="火",_xlfn.XLOOKUP($C8,設定!$E:$E,設定!$J:$J,""),IF(U$2="水",_xlfn.XLOOKUP($C8,設定!$E:$E,設定!$K:$K,""),IF(U$2="木",_xlfn.XLOOKUP($C8,設定!$E:$E,設定!$L:$L,""),IF(U$2="金",_xlfn.XLOOKUP($C8,設定!$E:$E,設定!$M:$M,""),IF(U$2="土",_xlfn.XLOOKUP($C8,設定!$E:$E,設定!$N:$N,""),IF(U$2="日",_xlfn.XLOOKUP($C8,設定!$E:$E,設定!$O:$O,""),"")))))))&amp;""</f>
        <v>X</v>
      </c>
      <c r="CG8" s="12" t="str">
        <f>IF(V$2="月",_xlfn.XLOOKUP($C8,設定!$E:$E,設定!$I:$I,""),IF(V$2="火",_xlfn.XLOOKUP($C8,設定!$E:$E,設定!$J:$J,""),IF(V$2="水",_xlfn.XLOOKUP($C8,設定!$E:$E,設定!$K:$K,""),IF(V$2="木",_xlfn.XLOOKUP($C8,設定!$E:$E,設定!$L:$L,""),IF(V$2="金",_xlfn.XLOOKUP($C8,設定!$E:$E,設定!$M:$M,""),IF(V$2="土",_xlfn.XLOOKUP($C8,設定!$E:$E,設定!$N:$N,""),IF(V$2="日",_xlfn.XLOOKUP($C8,設定!$E:$E,設定!$O:$O,""),"")))))))&amp;""</f>
        <v/>
      </c>
      <c r="CH8" s="12" t="str">
        <f>IF(W$2="月",_xlfn.XLOOKUP($C8,設定!$E:$E,設定!$I:$I,""),IF(W$2="火",_xlfn.XLOOKUP($C8,設定!$E:$E,設定!$J:$J,""),IF(W$2="水",_xlfn.XLOOKUP($C8,設定!$E:$E,設定!$K:$K,""),IF(W$2="木",_xlfn.XLOOKUP($C8,設定!$E:$E,設定!$L:$L,""),IF(W$2="金",_xlfn.XLOOKUP($C8,設定!$E:$E,設定!$M:$M,""),IF(W$2="土",_xlfn.XLOOKUP($C8,設定!$E:$E,設定!$N:$N,""),IF(W$2="日",_xlfn.XLOOKUP($C8,設定!$E:$E,設定!$O:$O,""),"")))))))&amp;""</f>
        <v/>
      </c>
      <c r="CI8" s="12" t="str">
        <f>IF(X$2="月",_xlfn.XLOOKUP($C8,設定!$E:$E,設定!$I:$I,""),IF(X$2="火",_xlfn.XLOOKUP($C8,設定!$E:$E,設定!$J:$J,""),IF(X$2="水",_xlfn.XLOOKUP($C8,設定!$E:$E,設定!$K:$K,""),IF(X$2="木",_xlfn.XLOOKUP($C8,設定!$E:$E,設定!$L:$L,""),IF(X$2="金",_xlfn.XLOOKUP($C8,設定!$E:$E,設定!$M:$M,""),IF(X$2="土",_xlfn.XLOOKUP($C8,設定!$E:$E,設定!$N:$N,""),IF(X$2="日",_xlfn.XLOOKUP($C8,設定!$E:$E,設定!$O:$O,""),"")))))))&amp;""</f>
        <v/>
      </c>
      <c r="CJ8" s="12" t="str">
        <f>IF(Y$2="月",_xlfn.XLOOKUP($C8,設定!$E:$E,設定!$I:$I,""),IF(Y$2="火",_xlfn.XLOOKUP($C8,設定!$E:$E,設定!$J:$J,""),IF(Y$2="水",_xlfn.XLOOKUP($C8,設定!$E:$E,設定!$K:$K,""),IF(Y$2="木",_xlfn.XLOOKUP($C8,設定!$E:$E,設定!$L:$L,""),IF(Y$2="金",_xlfn.XLOOKUP($C8,設定!$E:$E,設定!$M:$M,""),IF(Y$2="土",_xlfn.XLOOKUP($C8,設定!$E:$E,設定!$N:$N,""),IF(Y$2="日",_xlfn.XLOOKUP($C8,設定!$E:$E,設定!$O:$O,""),"")))))))&amp;""</f>
        <v/>
      </c>
      <c r="CK8" s="12" t="str">
        <f>IF(Z$2="月",_xlfn.XLOOKUP($C8,設定!$E:$E,設定!$I:$I,""),IF(Z$2="火",_xlfn.XLOOKUP($C8,設定!$E:$E,設定!$J:$J,""),IF(Z$2="水",_xlfn.XLOOKUP($C8,設定!$E:$E,設定!$K:$K,""),IF(Z$2="木",_xlfn.XLOOKUP($C8,設定!$E:$E,設定!$L:$L,""),IF(Z$2="金",_xlfn.XLOOKUP($C8,設定!$E:$E,設定!$M:$M,""),IF(Z$2="土",_xlfn.XLOOKUP($C8,設定!$E:$E,設定!$N:$N,""),IF(Z$2="日",_xlfn.XLOOKUP($C8,設定!$E:$E,設定!$O:$O,""),"")))))))&amp;""</f>
        <v/>
      </c>
      <c r="CL8" s="12" t="str">
        <f>IF(AA$2="月",_xlfn.XLOOKUP($C8,設定!$E:$E,設定!$I:$I,""),IF(AA$2="火",_xlfn.XLOOKUP($C8,設定!$E:$E,設定!$J:$J,""),IF(AA$2="水",_xlfn.XLOOKUP($C8,設定!$E:$E,設定!$K:$K,""),IF(AA$2="木",_xlfn.XLOOKUP($C8,設定!$E:$E,設定!$L:$L,""),IF(AA$2="金",_xlfn.XLOOKUP($C8,設定!$E:$E,設定!$M:$M,""),IF(AA$2="土",_xlfn.XLOOKUP($C8,設定!$E:$E,設定!$N:$N,""),IF(AA$2="日",_xlfn.XLOOKUP($C8,設定!$E:$E,設定!$O:$O,""),"")))))))&amp;""</f>
        <v>X</v>
      </c>
      <c r="CM8" s="12" t="str">
        <f>IF(AB$2="月",_xlfn.XLOOKUP($C8,設定!$E:$E,設定!$I:$I,""),IF(AB$2="火",_xlfn.XLOOKUP($C8,設定!$E:$E,設定!$J:$J,""),IF(AB$2="水",_xlfn.XLOOKUP($C8,設定!$E:$E,設定!$K:$K,""),IF(AB$2="木",_xlfn.XLOOKUP($C8,設定!$E:$E,設定!$L:$L,""),IF(AB$2="金",_xlfn.XLOOKUP($C8,設定!$E:$E,設定!$M:$M,""),IF(AB$2="土",_xlfn.XLOOKUP($C8,設定!$E:$E,設定!$N:$N,""),IF(AB$2="日",_xlfn.XLOOKUP($C8,設定!$E:$E,設定!$O:$O,""),"")))))))&amp;""</f>
        <v>X</v>
      </c>
      <c r="CN8" s="12" t="str">
        <f>IF(AC$2="月",_xlfn.XLOOKUP($C8,設定!$E:$E,設定!$I:$I,""),IF(AC$2="火",_xlfn.XLOOKUP($C8,設定!$E:$E,設定!$J:$J,""),IF(AC$2="水",_xlfn.XLOOKUP($C8,設定!$E:$E,設定!$K:$K,""),IF(AC$2="木",_xlfn.XLOOKUP($C8,設定!$E:$E,設定!$L:$L,""),IF(AC$2="金",_xlfn.XLOOKUP($C8,設定!$E:$E,設定!$M:$M,""),IF(AC$2="土",_xlfn.XLOOKUP($C8,設定!$E:$E,設定!$N:$N,""),IF(AC$2="日",_xlfn.XLOOKUP($C8,設定!$E:$E,設定!$O:$O,""),"")))))))&amp;""</f>
        <v/>
      </c>
      <c r="CO8" s="12" t="str">
        <f>IF(AD$2="月",_xlfn.XLOOKUP($C8,設定!$E:$E,設定!$I:$I,""),IF(AD$2="火",_xlfn.XLOOKUP($C8,設定!$E:$E,設定!$J:$J,""),IF(AD$2="水",_xlfn.XLOOKUP($C8,設定!$E:$E,設定!$K:$K,""),IF(AD$2="木",_xlfn.XLOOKUP($C8,設定!$E:$E,設定!$L:$L,""),IF(AD$2="金",_xlfn.XLOOKUP($C8,設定!$E:$E,設定!$M:$M,""),IF(AD$2="土",_xlfn.XLOOKUP($C8,設定!$E:$E,設定!$N:$N,""),IF(AD$2="日",_xlfn.XLOOKUP($C8,設定!$E:$E,設定!$O:$O,""),"")))))))&amp;""</f>
        <v/>
      </c>
      <c r="CP8" s="12" t="str">
        <f>IF(AE$2="月",_xlfn.XLOOKUP($C8,設定!$E:$E,設定!$I:$I,""),IF(AE$2="火",_xlfn.XLOOKUP($C8,設定!$E:$E,設定!$J:$J,""),IF(AE$2="水",_xlfn.XLOOKUP($C8,設定!$E:$E,設定!$K:$K,""),IF(AE$2="木",_xlfn.XLOOKUP($C8,設定!$E:$E,設定!$L:$L,""),IF(AE$2="金",_xlfn.XLOOKUP($C8,設定!$E:$E,設定!$M:$M,""),IF(AE$2="土",_xlfn.XLOOKUP($C8,設定!$E:$E,設定!$N:$N,""),IF(AE$2="日",_xlfn.XLOOKUP($C8,設定!$E:$E,設定!$O:$O,""),"")))))))&amp;""</f>
        <v/>
      </c>
      <c r="CQ8" s="12" t="str">
        <f>IF(AF$2="月",_xlfn.XLOOKUP($C8,設定!$E:$E,設定!$I:$I,""),IF(AF$2="火",_xlfn.XLOOKUP($C8,設定!$E:$E,設定!$J:$J,""),IF(AF$2="水",_xlfn.XLOOKUP($C8,設定!$E:$E,設定!$K:$K,""),IF(AF$2="木",_xlfn.XLOOKUP($C8,設定!$E:$E,設定!$L:$L,""),IF(AF$2="金",_xlfn.XLOOKUP($C8,設定!$E:$E,設定!$M:$M,""),IF(AF$2="土",_xlfn.XLOOKUP($C8,設定!$E:$E,設定!$N:$N,""),IF(AF$2="日",_xlfn.XLOOKUP($C8,設定!$E:$E,設定!$O:$O,""),"")))))))&amp;""</f>
        <v/>
      </c>
      <c r="CR8" s="12" t="str">
        <f>IF(AG$2="月",_xlfn.XLOOKUP($C8,設定!$E:$E,設定!$I:$I,""),IF(AG$2="火",_xlfn.XLOOKUP($C8,設定!$E:$E,設定!$J:$J,""),IF(AG$2="水",_xlfn.XLOOKUP($C8,設定!$E:$E,設定!$K:$K,""),IF(AG$2="木",_xlfn.XLOOKUP($C8,設定!$E:$E,設定!$L:$L,""),IF(AG$2="金",_xlfn.XLOOKUP($C8,設定!$E:$E,設定!$M:$M,""),IF(AG$2="土",_xlfn.XLOOKUP($C8,設定!$E:$E,設定!$N:$N,""),IF(AG$2="日",_xlfn.XLOOKUP($C8,設定!$E:$E,設定!$O:$O,""),"")))))))&amp;""</f>
        <v/>
      </c>
      <c r="CS8" s="12" t="str">
        <f>IF(AH$2="月",_xlfn.XLOOKUP($C8,設定!$E:$E,設定!$I:$I,""),IF(AH$2="火",_xlfn.XLOOKUP($C8,設定!$E:$E,設定!$J:$J,""),IF(AH$2="水",_xlfn.XLOOKUP($C8,設定!$E:$E,設定!$K:$K,""),IF(AH$2="木",_xlfn.XLOOKUP($C8,設定!$E:$E,設定!$L:$L,""),IF(AH$2="金",_xlfn.XLOOKUP($C8,設定!$E:$E,設定!$M:$M,""),IF(AH$2="土",_xlfn.XLOOKUP($C8,設定!$E:$E,設定!$N:$N,""),IF(AH$2="日",_xlfn.XLOOKUP($C8,設定!$E:$E,設定!$O:$O,""),"")))))))&amp;""</f>
        <v/>
      </c>
    </row>
    <row r="9" spans="1:97">
      <c r="A9" s="24">
        <v>9</v>
      </c>
      <c r="B9" s="14" t="str">
        <f>設定!B4&amp;""</f>
        <v>山田　2郎</v>
      </c>
      <c r="C9" s="14" t="str">
        <f>設定!C4&amp;""</f>
        <v>社員B</v>
      </c>
      <c r="D9" s="15" t="str">
        <f t="shared" ref="D9:D22" si="4">IF(BO9="",AJ9,"")</f>
        <v>F</v>
      </c>
      <c r="E9" s="15" t="str">
        <f t="shared" si="3"/>
        <v>F</v>
      </c>
      <c r="F9" s="15" t="str">
        <f t="shared" si="3"/>
        <v>F</v>
      </c>
      <c r="G9" s="15" t="str">
        <f t="shared" si="3"/>
        <v>F</v>
      </c>
      <c r="H9" s="15" t="str">
        <f t="shared" si="3"/>
        <v/>
      </c>
      <c r="I9" s="15" t="str">
        <f t="shared" si="3"/>
        <v/>
      </c>
      <c r="J9" s="15" t="str">
        <f t="shared" si="3"/>
        <v>F</v>
      </c>
      <c r="K9" s="15" t="str">
        <f t="shared" si="3"/>
        <v>F</v>
      </c>
      <c r="L9" s="15" t="str">
        <f t="shared" si="3"/>
        <v>F</v>
      </c>
      <c r="M9" s="15" t="str">
        <f t="shared" si="3"/>
        <v>F</v>
      </c>
      <c r="N9" s="15" t="str">
        <f t="shared" si="3"/>
        <v>F</v>
      </c>
      <c r="O9" s="15" t="str">
        <f t="shared" si="3"/>
        <v/>
      </c>
      <c r="P9" s="15" t="str">
        <f t="shared" si="3"/>
        <v/>
      </c>
      <c r="Q9" s="15" t="str">
        <f t="shared" si="3"/>
        <v>F</v>
      </c>
      <c r="R9" s="15" t="str">
        <f t="shared" si="3"/>
        <v>F</v>
      </c>
      <c r="S9" s="15" t="str">
        <f t="shared" si="3"/>
        <v>F</v>
      </c>
      <c r="T9" s="15" t="str">
        <f t="shared" si="3"/>
        <v>F</v>
      </c>
      <c r="U9" s="15" t="str">
        <f t="shared" si="3"/>
        <v>F</v>
      </c>
      <c r="V9" s="15" t="str">
        <f t="shared" si="3"/>
        <v/>
      </c>
      <c r="W9" s="15" t="str">
        <f t="shared" si="3"/>
        <v/>
      </c>
      <c r="X9" s="15" t="str">
        <f t="shared" si="3"/>
        <v>F</v>
      </c>
      <c r="Y9" s="15" t="str">
        <f t="shared" si="3"/>
        <v>F</v>
      </c>
      <c r="Z9" s="15" t="str">
        <f t="shared" si="3"/>
        <v>F</v>
      </c>
      <c r="AA9" s="15" t="str">
        <f t="shared" si="3"/>
        <v>F</v>
      </c>
      <c r="AB9" s="15" t="str">
        <f t="shared" si="3"/>
        <v>F</v>
      </c>
      <c r="AC9" s="15" t="str">
        <f t="shared" si="3"/>
        <v/>
      </c>
      <c r="AD9" s="15" t="str">
        <f t="shared" si="3"/>
        <v/>
      </c>
      <c r="AE9" s="15" t="str">
        <f t="shared" si="3"/>
        <v>F</v>
      </c>
      <c r="AF9" s="15" t="str">
        <f t="shared" si="3"/>
        <v/>
      </c>
      <c r="AG9" s="15" t="str">
        <f t="shared" si="3"/>
        <v/>
      </c>
      <c r="AH9" s="15" t="str">
        <f t="shared" si="3"/>
        <v/>
      </c>
      <c r="AI9" s="15">
        <f t="shared" ref="AI9:AI22" si="5">31-COUNTBLANK(D9:AH9)</f>
        <v>20</v>
      </c>
      <c r="AJ9" s="15" t="str">
        <f>IF(D$3&lt;&gt;"-",IF(IF(D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K9" s="15" t="str">
        <f>IF(E$3&lt;&gt;"-",IF(IF(E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L9" s="15" t="str">
        <f>IF(F$3&lt;&gt;"-",IF(IF(F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M9" s="15" t="str">
        <f>IF(G$3&lt;&gt;"-",IF(IF(G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N9" s="15" t="str">
        <f>IF(H$3&lt;&gt;"-",IF(IF(H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O9" s="15" t="str">
        <f>IF(I$3&lt;&gt;"-",IF(IF(I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P9" s="15" t="str">
        <f>IF(J$3&lt;&gt;"-",IF(IF(J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Q9" s="15" t="str">
        <f>IF(K$3&lt;&gt;"-",IF(IF(K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R9" s="15" t="str">
        <f>IF(L$3&lt;&gt;"-",IF(IF(L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S9" s="15" t="str">
        <f>IF(M$3&lt;&gt;"-",IF(IF(M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T9" s="15" t="str">
        <f>IF(N$3&lt;&gt;"-",IF(IF(N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U9" s="15" t="str">
        <f>IF(O$3&lt;&gt;"-",IF(IF(O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V9" s="15" t="str">
        <f>IF(P$3&lt;&gt;"-",IF(IF(P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W9" s="15" t="str">
        <f>IF(Q$3&lt;&gt;"-",IF(IF(Q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X9" s="15" t="str">
        <f>IF(R$3&lt;&gt;"-",IF(IF(R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Y9" s="15" t="str">
        <f>IF(S$3&lt;&gt;"-",IF(IF(S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AZ9" s="15" t="str">
        <f>IF(T$3&lt;&gt;"-",IF(IF(T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A9" s="15" t="str">
        <f>IF(U$3&lt;&gt;"-",IF(IF(U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B9" s="15" t="str">
        <f>IF(V$3&lt;&gt;"-",IF(IF(V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C9" s="15" t="str">
        <f>IF(W$3&lt;&gt;"-",IF(IF(W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D9" s="15" t="str">
        <f>IF(X$3&lt;&gt;"-",IF(IF(X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E9" s="15" t="str">
        <f>IF(Y$3&lt;&gt;"-",IF(IF(Y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F9" s="15" t="str">
        <f>IF(Z$3&lt;&gt;"-",IF(IF(Z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G9" s="15" t="str">
        <f>IF(AA$3&lt;&gt;"-",IF(IF(AA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H9" s="15" t="str">
        <f>IF(AB$3&lt;&gt;"-",IF(IF(AB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I9" s="15" t="str">
        <f>IF(AC$3&lt;&gt;"-",IF(IF(AC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J9" s="15" t="str">
        <f>IF(AD$3&lt;&gt;"-",IF(IF(AD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K9" s="15" t="str">
        <f>IF(AE$3&lt;&gt;"-",IF(IF(AE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>F</v>
      </c>
      <c r="BL9" s="15" t="str">
        <f>IF(AF$3&lt;&gt;"-",IF(IF(AF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/>
      </c>
      <c r="BM9" s="15" t="str">
        <f>IF(AG$3&lt;&gt;"-",IF(IF(AG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/>
      </c>
      <c r="BN9" s="15" t="str">
        <f>IF(AH$3&lt;&gt;"-",IF(IF(AH$3="平日",_xlfn.XLOOKUP(_xlfn.XLOOKUP($B9,設定!$B:$B,設定!$C:$C,""),設定!$E:$E,設定!$F:$F,""),_xlfn.XLOOKUP(_xlfn.XLOOKUP($B9,設定!$B:$B,設定!$C:$C,""),設定!$E:$E,設定!$G:$G,""))&amp;""="X",_xlfn.XLOOKUP(_xlfn.XLOOKUP($B9,設定!$B:$B,設定!$C:$C,""),設定!$E:$E,設定!$H:$H,""),""),"")</f>
        <v/>
      </c>
      <c r="BO9" s="12" t="str">
        <f>IF(D$2="月",_xlfn.XLOOKUP($C9,設定!$E:$E,設定!$I:$I,""),IF(D$2="火",_xlfn.XLOOKUP($C9,設定!$E:$E,設定!$J:$J,""),IF(D$2="水",_xlfn.XLOOKUP($C9,設定!$E:$E,設定!$K:$K,""),IF(D$2="木",_xlfn.XLOOKUP($C9,設定!$E:$E,設定!$L:$L,""),IF(D$2="金",_xlfn.XLOOKUP($C9,設定!$E:$E,設定!$M:$M,""),IF(D$2="土",_xlfn.XLOOKUP($C9,設定!$E:$E,設定!$N:$N,""),IF(D$2="日",_xlfn.XLOOKUP($C9,設定!$E:$E,設定!$O:$O,""),"")))))))&amp;""</f>
        <v/>
      </c>
      <c r="BP9" s="12" t="str">
        <f>IF(E$2="月",_xlfn.XLOOKUP($C9,設定!$E:$E,設定!$I:$I,""),IF(E$2="火",_xlfn.XLOOKUP($C9,設定!$E:$E,設定!$J:$J,""),IF(E$2="水",_xlfn.XLOOKUP($C9,設定!$E:$E,設定!$K:$K,""),IF(E$2="木",_xlfn.XLOOKUP($C9,設定!$E:$E,設定!$L:$L,""),IF(E$2="金",_xlfn.XLOOKUP($C9,設定!$E:$E,設定!$M:$M,""),IF(E$2="土",_xlfn.XLOOKUP($C9,設定!$E:$E,設定!$N:$N,""),IF(E$2="日",_xlfn.XLOOKUP($C9,設定!$E:$E,設定!$O:$O,""),"")))))))&amp;""</f>
        <v/>
      </c>
      <c r="BQ9" s="12" t="str">
        <f>IF(F$2="月",_xlfn.XLOOKUP($C9,設定!$E:$E,設定!$I:$I,""),IF(F$2="火",_xlfn.XLOOKUP($C9,設定!$E:$E,設定!$J:$J,""),IF(F$2="水",_xlfn.XLOOKUP($C9,設定!$E:$E,設定!$K:$K,""),IF(F$2="木",_xlfn.XLOOKUP($C9,設定!$E:$E,設定!$L:$L,""),IF(F$2="金",_xlfn.XLOOKUP($C9,設定!$E:$E,設定!$M:$M,""),IF(F$2="土",_xlfn.XLOOKUP($C9,設定!$E:$E,設定!$N:$N,""),IF(F$2="日",_xlfn.XLOOKUP($C9,設定!$E:$E,設定!$O:$O,""),"")))))))&amp;""</f>
        <v/>
      </c>
      <c r="BR9" s="12" t="str">
        <f>IF(G$2="月",_xlfn.XLOOKUP($C9,設定!$E:$E,設定!$I:$I,""),IF(G$2="火",_xlfn.XLOOKUP($C9,設定!$E:$E,設定!$J:$J,""),IF(G$2="水",_xlfn.XLOOKUP($C9,設定!$E:$E,設定!$K:$K,""),IF(G$2="木",_xlfn.XLOOKUP($C9,設定!$E:$E,設定!$L:$L,""),IF(G$2="金",_xlfn.XLOOKUP($C9,設定!$E:$E,設定!$M:$M,""),IF(G$2="土",_xlfn.XLOOKUP($C9,設定!$E:$E,設定!$N:$N,""),IF(G$2="日",_xlfn.XLOOKUP($C9,設定!$E:$E,設定!$O:$O,""),"")))))))&amp;""</f>
        <v/>
      </c>
      <c r="BS9" s="12" t="str">
        <f>IF(H$2="月",_xlfn.XLOOKUP($C9,設定!$E:$E,設定!$I:$I,""),IF(H$2="火",_xlfn.XLOOKUP($C9,設定!$E:$E,設定!$J:$J,""),IF(H$2="水",_xlfn.XLOOKUP($C9,設定!$E:$E,設定!$K:$K,""),IF(H$2="木",_xlfn.XLOOKUP($C9,設定!$E:$E,設定!$L:$L,""),IF(H$2="金",_xlfn.XLOOKUP($C9,設定!$E:$E,設定!$M:$M,""),IF(H$2="土",_xlfn.XLOOKUP($C9,設定!$E:$E,設定!$N:$N,""),IF(H$2="日",_xlfn.XLOOKUP($C9,設定!$E:$E,設定!$O:$O,""),"")))))))&amp;""</f>
        <v>X</v>
      </c>
      <c r="BT9" s="12" t="str">
        <f>IF(I$2="月",_xlfn.XLOOKUP($C9,設定!$E:$E,設定!$I:$I,""),IF(I$2="火",_xlfn.XLOOKUP($C9,設定!$E:$E,設定!$J:$J,""),IF(I$2="水",_xlfn.XLOOKUP($C9,設定!$E:$E,設定!$K:$K,""),IF(I$2="木",_xlfn.XLOOKUP($C9,設定!$E:$E,設定!$L:$L,""),IF(I$2="金",_xlfn.XLOOKUP($C9,設定!$E:$E,設定!$M:$M,""),IF(I$2="土",_xlfn.XLOOKUP($C9,設定!$E:$E,設定!$N:$N,""),IF(I$2="日",_xlfn.XLOOKUP($C9,設定!$E:$E,設定!$O:$O,""),"")))))))&amp;""</f>
        <v>X</v>
      </c>
      <c r="BU9" s="12" t="str">
        <f>IF(J$2="月",_xlfn.XLOOKUP($C9,設定!$E:$E,設定!$I:$I,""),IF(J$2="火",_xlfn.XLOOKUP($C9,設定!$E:$E,設定!$J:$J,""),IF(J$2="水",_xlfn.XLOOKUP($C9,設定!$E:$E,設定!$K:$K,""),IF(J$2="木",_xlfn.XLOOKUP($C9,設定!$E:$E,設定!$L:$L,""),IF(J$2="金",_xlfn.XLOOKUP($C9,設定!$E:$E,設定!$M:$M,""),IF(J$2="土",_xlfn.XLOOKUP($C9,設定!$E:$E,設定!$N:$N,""),IF(J$2="日",_xlfn.XLOOKUP($C9,設定!$E:$E,設定!$O:$O,""),"")))))))&amp;""</f>
        <v/>
      </c>
      <c r="BV9" s="12" t="str">
        <f>IF(K$2="月",_xlfn.XLOOKUP($C9,設定!$E:$E,設定!$I:$I,""),IF(K$2="火",_xlfn.XLOOKUP($C9,設定!$E:$E,設定!$J:$J,""),IF(K$2="水",_xlfn.XLOOKUP($C9,設定!$E:$E,設定!$K:$K,""),IF(K$2="木",_xlfn.XLOOKUP($C9,設定!$E:$E,設定!$L:$L,""),IF(K$2="金",_xlfn.XLOOKUP($C9,設定!$E:$E,設定!$M:$M,""),IF(K$2="土",_xlfn.XLOOKUP($C9,設定!$E:$E,設定!$N:$N,""),IF(K$2="日",_xlfn.XLOOKUP($C9,設定!$E:$E,設定!$O:$O,""),"")))))))&amp;""</f>
        <v/>
      </c>
      <c r="BW9" s="12" t="str">
        <f>IF(L$2="月",_xlfn.XLOOKUP($C9,設定!$E:$E,設定!$I:$I,""),IF(L$2="火",_xlfn.XLOOKUP($C9,設定!$E:$E,設定!$J:$J,""),IF(L$2="水",_xlfn.XLOOKUP($C9,設定!$E:$E,設定!$K:$K,""),IF(L$2="木",_xlfn.XLOOKUP($C9,設定!$E:$E,設定!$L:$L,""),IF(L$2="金",_xlfn.XLOOKUP($C9,設定!$E:$E,設定!$M:$M,""),IF(L$2="土",_xlfn.XLOOKUP($C9,設定!$E:$E,設定!$N:$N,""),IF(L$2="日",_xlfn.XLOOKUP($C9,設定!$E:$E,設定!$O:$O,""),"")))))))&amp;""</f>
        <v/>
      </c>
      <c r="BX9" s="12" t="str">
        <f>IF(M$2="月",_xlfn.XLOOKUP($C9,設定!$E:$E,設定!$I:$I,""),IF(M$2="火",_xlfn.XLOOKUP($C9,設定!$E:$E,設定!$J:$J,""),IF(M$2="水",_xlfn.XLOOKUP($C9,設定!$E:$E,設定!$K:$K,""),IF(M$2="木",_xlfn.XLOOKUP($C9,設定!$E:$E,設定!$L:$L,""),IF(M$2="金",_xlfn.XLOOKUP($C9,設定!$E:$E,設定!$M:$M,""),IF(M$2="土",_xlfn.XLOOKUP($C9,設定!$E:$E,設定!$N:$N,""),IF(M$2="日",_xlfn.XLOOKUP($C9,設定!$E:$E,設定!$O:$O,""),"")))))))&amp;""</f>
        <v/>
      </c>
      <c r="BY9" s="12" t="str">
        <f>IF(N$2="月",_xlfn.XLOOKUP($C9,設定!$E:$E,設定!$I:$I,""),IF(N$2="火",_xlfn.XLOOKUP($C9,設定!$E:$E,設定!$J:$J,""),IF(N$2="水",_xlfn.XLOOKUP($C9,設定!$E:$E,設定!$K:$K,""),IF(N$2="木",_xlfn.XLOOKUP($C9,設定!$E:$E,設定!$L:$L,""),IF(N$2="金",_xlfn.XLOOKUP($C9,設定!$E:$E,設定!$M:$M,""),IF(N$2="土",_xlfn.XLOOKUP($C9,設定!$E:$E,設定!$N:$N,""),IF(N$2="日",_xlfn.XLOOKUP($C9,設定!$E:$E,設定!$O:$O,""),"")))))))&amp;""</f>
        <v/>
      </c>
      <c r="BZ9" s="12" t="str">
        <f>IF(O$2="月",_xlfn.XLOOKUP($C9,設定!$E:$E,設定!$I:$I,""),IF(O$2="火",_xlfn.XLOOKUP($C9,設定!$E:$E,設定!$J:$J,""),IF(O$2="水",_xlfn.XLOOKUP($C9,設定!$E:$E,設定!$K:$K,""),IF(O$2="木",_xlfn.XLOOKUP($C9,設定!$E:$E,設定!$L:$L,""),IF(O$2="金",_xlfn.XLOOKUP($C9,設定!$E:$E,設定!$M:$M,""),IF(O$2="土",_xlfn.XLOOKUP($C9,設定!$E:$E,設定!$N:$N,""),IF(O$2="日",_xlfn.XLOOKUP($C9,設定!$E:$E,設定!$O:$O,""),"")))))))&amp;""</f>
        <v>X</v>
      </c>
      <c r="CA9" s="12" t="str">
        <f>IF(P$2="月",_xlfn.XLOOKUP($C9,設定!$E:$E,設定!$I:$I,""),IF(P$2="火",_xlfn.XLOOKUP($C9,設定!$E:$E,設定!$J:$J,""),IF(P$2="水",_xlfn.XLOOKUP($C9,設定!$E:$E,設定!$K:$K,""),IF(P$2="木",_xlfn.XLOOKUP($C9,設定!$E:$E,設定!$L:$L,""),IF(P$2="金",_xlfn.XLOOKUP($C9,設定!$E:$E,設定!$M:$M,""),IF(P$2="土",_xlfn.XLOOKUP($C9,設定!$E:$E,設定!$N:$N,""),IF(P$2="日",_xlfn.XLOOKUP($C9,設定!$E:$E,設定!$O:$O,""),"")))))))&amp;""</f>
        <v>X</v>
      </c>
      <c r="CB9" s="12" t="str">
        <f>IF(Q$2="月",_xlfn.XLOOKUP($C9,設定!$E:$E,設定!$I:$I,""),IF(Q$2="火",_xlfn.XLOOKUP($C9,設定!$E:$E,設定!$J:$J,""),IF(Q$2="水",_xlfn.XLOOKUP($C9,設定!$E:$E,設定!$K:$K,""),IF(Q$2="木",_xlfn.XLOOKUP($C9,設定!$E:$E,設定!$L:$L,""),IF(Q$2="金",_xlfn.XLOOKUP($C9,設定!$E:$E,設定!$M:$M,""),IF(Q$2="土",_xlfn.XLOOKUP($C9,設定!$E:$E,設定!$N:$N,""),IF(Q$2="日",_xlfn.XLOOKUP($C9,設定!$E:$E,設定!$O:$O,""),"")))))))&amp;""</f>
        <v/>
      </c>
      <c r="CC9" s="12" t="str">
        <f>IF(R$2="月",_xlfn.XLOOKUP($C9,設定!$E:$E,設定!$I:$I,""),IF(R$2="火",_xlfn.XLOOKUP($C9,設定!$E:$E,設定!$J:$J,""),IF(R$2="水",_xlfn.XLOOKUP($C9,設定!$E:$E,設定!$K:$K,""),IF(R$2="木",_xlfn.XLOOKUP($C9,設定!$E:$E,設定!$L:$L,""),IF(R$2="金",_xlfn.XLOOKUP($C9,設定!$E:$E,設定!$M:$M,""),IF(R$2="土",_xlfn.XLOOKUP($C9,設定!$E:$E,設定!$N:$N,""),IF(R$2="日",_xlfn.XLOOKUP($C9,設定!$E:$E,設定!$O:$O,""),"")))))))&amp;""</f>
        <v/>
      </c>
      <c r="CD9" s="12" t="str">
        <f>IF(S$2="月",_xlfn.XLOOKUP($C9,設定!$E:$E,設定!$I:$I,""),IF(S$2="火",_xlfn.XLOOKUP($C9,設定!$E:$E,設定!$J:$J,""),IF(S$2="水",_xlfn.XLOOKUP($C9,設定!$E:$E,設定!$K:$K,""),IF(S$2="木",_xlfn.XLOOKUP($C9,設定!$E:$E,設定!$L:$L,""),IF(S$2="金",_xlfn.XLOOKUP($C9,設定!$E:$E,設定!$M:$M,""),IF(S$2="土",_xlfn.XLOOKUP($C9,設定!$E:$E,設定!$N:$N,""),IF(S$2="日",_xlfn.XLOOKUP($C9,設定!$E:$E,設定!$O:$O,""),"")))))))&amp;""</f>
        <v/>
      </c>
      <c r="CE9" s="12" t="str">
        <f>IF(T$2="月",_xlfn.XLOOKUP($C9,設定!$E:$E,設定!$I:$I,""),IF(T$2="火",_xlfn.XLOOKUP($C9,設定!$E:$E,設定!$J:$J,""),IF(T$2="水",_xlfn.XLOOKUP($C9,設定!$E:$E,設定!$K:$K,""),IF(T$2="木",_xlfn.XLOOKUP($C9,設定!$E:$E,設定!$L:$L,""),IF(T$2="金",_xlfn.XLOOKUP($C9,設定!$E:$E,設定!$M:$M,""),IF(T$2="土",_xlfn.XLOOKUP($C9,設定!$E:$E,設定!$N:$N,""),IF(T$2="日",_xlfn.XLOOKUP($C9,設定!$E:$E,設定!$O:$O,""),"")))))))&amp;""</f>
        <v/>
      </c>
      <c r="CF9" s="12" t="str">
        <f>IF(U$2="月",_xlfn.XLOOKUP($C9,設定!$E:$E,設定!$I:$I,""),IF(U$2="火",_xlfn.XLOOKUP($C9,設定!$E:$E,設定!$J:$J,""),IF(U$2="水",_xlfn.XLOOKUP($C9,設定!$E:$E,設定!$K:$K,""),IF(U$2="木",_xlfn.XLOOKUP($C9,設定!$E:$E,設定!$L:$L,""),IF(U$2="金",_xlfn.XLOOKUP($C9,設定!$E:$E,設定!$M:$M,""),IF(U$2="土",_xlfn.XLOOKUP($C9,設定!$E:$E,設定!$N:$N,""),IF(U$2="日",_xlfn.XLOOKUP($C9,設定!$E:$E,設定!$O:$O,""),"")))))))&amp;""</f>
        <v/>
      </c>
      <c r="CG9" s="12" t="str">
        <f>IF(V$2="月",_xlfn.XLOOKUP($C9,設定!$E:$E,設定!$I:$I,""),IF(V$2="火",_xlfn.XLOOKUP($C9,設定!$E:$E,設定!$J:$J,""),IF(V$2="水",_xlfn.XLOOKUP($C9,設定!$E:$E,設定!$K:$K,""),IF(V$2="木",_xlfn.XLOOKUP($C9,設定!$E:$E,設定!$L:$L,""),IF(V$2="金",_xlfn.XLOOKUP($C9,設定!$E:$E,設定!$M:$M,""),IF(V$2="土",_xlfn.XLOOKUP($C9,設定!$E:$E,設定!$N:$N,""),IF(V$2="日",_xlfn.XLOOKUP($C9,設定!$E:$E,設定!$O:$O,""),"")))))))&amp;""</f>
        <v>X</v>
      </c>
      <c r="CH9" s="12" t="str">
        <f>IF(W$2="月",_xlfn.XLOOKUP($C9,設定!$E:$E,設定!$I:$I,""),IF(W$2="火",_xlfn.XLOOKUP($C9,設定!$E:$E,設定!$J:$J,""),IF(W$2="水",_xlfn.XLOOKUP($C9,設定!$E:$E,設定!$K:$K,""),IF(W$2="木",_xlfn.XLOOKUP($C9,設定!$E:$E,設定!$L:$L,""),IF(W$2="金",_xlfn.XLOOKUP($C9,設定!$E:$E,設定!$M:$M,""),IF(W$2="土",_xlfn.XLOOKUP($C9,設定!$E:$E,設定!$N:$N,""),IF(W$2="日",_xlfn.XLOOKUP($C9,設定!$E:$E,設定!$O:$O,""),"")))))))&amp;""</f>
        <v>X</v>
      </c>
      <c r="CI9" s="12" t="str">
        <f>IF(X$2="月",_xlfn.XLOOKUP($C9,設定!$E:$E,設定!$I:$I,""),IF(X$2="火",_xlfn.XLOOKUP($C9,設定!$E:$E,設定!$J:$J,""),IF(X$2="水",_xlfn.XLOOKUP($C9,設定!$E:$E,設定!$K:$K,""),IF(X$2="木",_xlfn.XLOOKUP($C9,設定!$E:$E,設定!$L:$L,""),IF(X$2="金",_xlfn.XLOOKUP($C9,設定!$E:$E,設定!$M:$M,""),IF(X$2="土",_xlfn.XLOOKUP($C9,設定!$E:$E,設定!$N:$N,""),IF(X$2="日",_xlfn.XLOOKUP($C9,設定!$E:$E,設定!$O:$O,""),"")))))))&amp;""</f>
        <v/>
      </c>
      <c r="CJ9" s="12" t="str">
        <f>IF(Y$2="月",_xlfn.XLOOKUP($C9,設定!$E:$E,設定!$I:$I,""),IF(Y$2="火",_xlfn.XLOOKUP($C9,設定!$E:$E,設定!$J:$J,""),IF(Y$2="水",_xlfn.XLOOKUP($C9,設定!$E:$E,設定!$K:$K,""),IF(Y$2="木",_xlfn.XLOOKUP($C9,設定!$E:$E,設定!$L:$L,""),IF(Y$2="金",_xlfn.XLOOKUP($C9,設定!$E:$E,設定!$M:$M,""),IF(Y$2="土",_xlfn.XLOOKUP($C9,設定!$E:$E,設定!$N:$N,""),IF(Y$2="日",_xlfn.XLOOKUP($C9,設定!$E:$E,設定!$O:$O,""),"")))))))&amp;""</f>
        <v/>
      </c>
      <c r="CK9" s="12" t="str">
        <f>IF(Z$2="月",_xlfn.XLOOKUP($C9,設定!$E:$E,設定!$I:$I,""),IF(Z$2="火",_xlfn.XLOOKUP($C9,設定!$E:$E,設定!$J:$J,""),IF(Z$2="水",_xlfn.XLOOKUP($C9,設定!$E:$E,設定!$K:$K,""),IF(Z$2="木",_xlfn.XLOOKUP($C9,設定!$E:$E,設定!$L:$L,""),IF(Z$2="金",_xlfn.XLOOKUP($C9,設定!$E:$E,設定!$M:$M,""),IF(Z$2="土",_xlfn.XLOOKUP($C9,設定!$E:$E,設定!$N:$N,""),IF(Z$2="日",_xlfn.XLOOKUP($C9,設定!$E:$E,設定!$O:$O,""),"")))))))&amp;""</f>
        <v/>
      </c>
      <c r="CL9" s="12" t="str">
        <f>IF(AA$2="月",_xlfn.XLOOKUP($C9,設定!$E:$E,設定!$I:$I,""),IF(AA$2="火",_xlfn.XLOOKUP($C9,設定!$E:$E,設定!$J:$J,""),IF(AA$2="水",_xlfn.XLOOKUP($C9,設定!$E:$E,設定!$K:$K,""),IF(AA$2="木",_xlfn.XLOOKUP($C9,設定!$E:$E,設定!$L:$L,""),IF(AA$2="金",_xlfn.XLOOKUP($C9,設定!$E:$E,設定!$M:$M,""),IF(AA$2="土",_xlfn.XLOOKUP($C9,設定!$E:$E,設定!$N:$N,""),IF(AA$2="日",_xlfn.XLOOKUP($C9,設定!$E:$E,設定!$O:$O,""),"")))))))&amp;""</f>
        <v/>
      </c>
      <c r="CM9" s="12" t="str">
        <f>IF(AB$2="月",_xlfn.XLOOKUP($C9,設定!$E:$E,設定!$I:$I,""),IF(AB$2="火",_xlfn.XLOOKUP($C9,設定!$E:$E,設定!$J:$J,""),IF(AB$2="水",_xlfn.XLOOKUP($C9,設定!$E:$E,設定!$K:$K,""),IF(AB$2="木",_xlfn.XLOOKUP($C9,設定!$E:$E,設定!$L:$L,""),IF(AB$2="金",_xlfn.XLOOKUP($C9,設定!$E:$E,設定!$M:$M,""),IF(AB$2="土",_xlfn.XLOOKUP($C9,設定!$E:$E,設定!$N:$N,""),IF(AB$2="日",_xlfn.XLOOKUP($C9,設定!$E:$E,設定!$O:$O,""),"")))))))&amp;""</f>
        <v/>
      </c>
      <c r="CN9" s="12" t="str">
        <f>IF(AC$2="月",_xlfn.XLOOKUP($C9,設定!$E:$E,設定!$I:$I,""),IF(AC$2="火",_xlfn.XLOOKUP($C9,設定!$E:$E,設定!$J:$J,""),IF(AC$2="水",_xlfn.XLOOKUP($C9,設定!$E:$E,設定!$K:$K,""),IF(AC$2="木",_xlfn.XLOOKUP($C9,設定!$E:$E,設定!$L:$L,""),IF(AC$2="金",_xlfn.XLOOKUP($C9,設定!$E:$E,設定!$M:$M,""),IF(AC$2="土",_xlfn.XLOOKUP($C9,設定!$E:$E,設定!$N:$N,""),IF(AC$2="日",_xlfn.XLOOKUP($C9,設定!$E:$E,設定!$O:$O,""),"")))))))&amp;""</f>
        <v>X</v>
      </c>
      <c r="CO9" s="12" t="str">
        <f>IF(AD$2="月",_xlfn.XLOOKUP($C9,設定!$E:$E,設定!$I:$I,""),IF(AD$2="火",_xlfn.XLOOKUP($C9,設定!$E:$E,設定!$J:$J,""),IF(AD$2="水",_xlfn.XLOOKUP($C9,設定!$E:$E,設定!$K:$K,""),IF(AD$2="木",_xlfn.XLOOKUP($C9,設定!$E:$E,設定!$L:$L,""),IF(AD$2="金",_xlfn.XLOOKUP($C9,設定!$E:$E,設定!$M:$M,""),IF(AD$2="土",_xlfn.XLOOKUP($C9,設定!$E:$E,設定!$N:$N,""),IF(AD$2="日",_xlfn.XLOOKUP($C9,設定!$E:$E,設定!$O:$O,""),"")))))))&amp;""</f>
        <v>X</v>
      </c>
      <c r="CP9" s="12" t="str">
        <f>IF(AE$2="月",_xlfn.XLOOKUP($C9,設定!$E:$E,設定!$I:$I,""),IF(AE$2="火",_xlfn.XLOOKUP($C9,設定!$E:$E,設定!$J:$J,""),IF(AE$2="水",_xlfn.XLOOKUP($C9,設定!$E:$E,設定!$K:$K,""),IF(AE$2="木",_xlfn.XLOOKUP($C9,設定!$E:$E,設定!$L:$L,""),IF(AE$2="金",_xlfn.XLOOKUP($C9,設定!$E:$E,設定!$M:$M,""),IF(AE$2="土",_xlfn.XLOOKUP($C9,設定!$E:$E,設定!$N:$N,""),IF(AE$2="日",_xlfn.XLOOKUP($C9,設定!$E:$E,設定!$O:$O,""),"")))))))&amp;""</f>
        <v/>
      </c>
      <c r="CQ9" s="12" t="str">
        <f>IF(AF$2="月",_xlfn.XLOOKUP($C9,設定!$E:$E,設定!$I:$I,""),IF(AF$2="火",_xlfn.XLOOKUP($C9,設定!$E:$E,設定!$J:$J,""),IF(AF$2="水",_xlfn.XLOOKUP($C9,設定!$E:$E,設定!$K:$K,""),IF(AF$2="木",_xlfn.XLOOKUP($C9,設定!$E:$E,設定!$L:$L,""),IF(AF$2="金",_xlfn.XLOOKUP($C9,設定!$E:$E,設定!$M:$M,""),IF(AF$2="土",_xlfn.XLOOKUP($C9,設定!$E:$E,設定!$N:$N,""),IF(AF$2="日",_xlfn.XLOOKUP($C9,設定!$E:$E,設定!$O:$O,""),"")))))))&amp;""</f>
        <v/>
      </c>
      <c r="CR9" s="12" t="str">
        <f>IF(AG$2="月",_xlfn.XLOOKUP($C9,設定!$E:$E,設定!$I:$I,""),IF(AG$2="火",_xlfn.XLOOKUP($C9,設定!$E:$E,設定!$J:$J,""),IF(AG$2="水",_xlfn.XLOOKUP($C9,設定!$E:$E,設定!$K:$K,""),IF(AG$2="木",_xlfn.XLOOKUP($C9,設定!$E:$E,設定!$L:$L,""),IF(AG$2="金",_xlfn.XLOOKUP($C9,設定!$E:$E,設定!$M:$M,""),IF(AG$2="土",_xlfn.XLOOKUP($C9,設定!$E:$E,設定!$N:$N,""),IF(AG$2="日",_xlfn.XLOOKUP($C9,設定!$E:$E,設定!$O:$O,""),"")))))))&amp;""</f>
        <v/>
      </c>
      <c r="CS9" s="12" t="str">
        <f>IF(AH$2="月",_xlfn.XLOOKUP($C9,設定!$E:$E,設定!$I:$I,""),IF(AH$2="火",_xlfn.XLOOKUP($C9,設定!$E:$E,設定!$J:$J,""),IF(AH$2="水",_xlfn.XLOOKUP($C9,設定!$E:$E,設定!$K:$K,""),IF(AH$2="木",_xlfn.XLOOKUP($C9,設定!$E:$E,設定!$L:$L,""),IF(AH$2="金",_xlfn.XLOOKUP($C9,設定!$E:$E,設定!$M:$M,""),IF(AH$2="土",_xlfn.XLOOKUP($C9,設定!$E:$E,設定!$N:$N,""),IF(AH$2="日",_xlfn.XLOOKUP($C9,設定!$E:$E,設定!$O:$O,""),"")))))))&amp;""</f>
        <v/>
      </c>
    </row>
    <row r="10" spans="1:97">
      <c r="A10" s="24">
        <v>10</v>
      </c>
      <c r="B10" s="14" t="str">
        <f>設定!B5&amp;""</f>
        <v>山田　3郎</v>
      </c>
      <c r="C10" s="14" t="str">
        <f>設定!C5&amp;""</f>
        <v>フリーターA</v>
      </c>
      <c r="D10" s="15" t="str">
        <f t="shared" si="4"/>
        <v>早中</v>
      </c>
      <c r="E10" s="15" t="str">
        <f t="shared" si="3"/>
        <v>早中</v>
      </c>
      <c r="F10" s="15" t="str">
        <f t="shared" si="3"/>
        <v>早中</v>
      </c>
      <c r="G10" s="15" t="str">
        <f t="shared" si="3"/>
        <v>早中</v>
      </c>
      <c r="H10" s="15" t="str">
        <f t="shared" si="3"/>
        <v>早中</v>
      </c>
      <c r="I10" s="15" t="str">
        <f t="shared" si="3"/>
        <v>早中</v>
      </c>
      <c r="J10" s="15" t="str">
        <f t="shared" si="3"/>
        <v/>
      </c>
      <c r="K10" s="15" t="str">
        <f t="shared" si="3"/>
        <v>早中</v>
      </c>
      <c r="L10" s="15" t="str">
        <f t="shared" si="3"/>
        <v>早中</v>
      </c>
      <c r="M10" s="15" t="str">
        <f t="shared" si="3"/>
        <v>早中</v>
      </c>
      <c r="N10" s="15" t="str">
        <f t="shared" si="3"/>
        <v>早中</v>
      </c>
      <c r="O10" s="15" t="str">
        <f t="shared" si="3"/>
        <v>早中</v>
      </c>
      <c r="P10" s="15" t="str">
        <f t="shared" si="3"/>
        <v>早中</v>
      </c>
      <c r="Q10" s="15" t="str">
        <f t="shared" si="3"/>
        <v/>
      </c>
      <c r="R10" s="15" t="str">
        <f t="shared" si="3"/>
        <v>早中</v>
      </c>
      <c r="S10" s="15" t="str">
        <f t="shared" si="3"/>
        <v>早中</v>
      </c>
      <c r="T10" s="15" t="str">
        <f t="shared" si="3"/>
        <v>早中</v>
      </c>
      <c r="U10" s="15" t="str">
        <f t="shared" si="3"/>
        <v>早中</v>
      </c>
      <c r="V10" s="15" t="str">
        <f t="shared" si="3"/>
        <v>早中</v>
      </c>
      <c r="W10" s="15" t="str">
        <f t="shared" si="3"/>
        <v>早中</v>
      </c>
      <c r="X10" s="15" t="str">
        <f t="shared" si="3"/>
        <v/>
      </c>
      <c r="Y10" s="15" t="str">
        <f t="shared" si="3"/>
        <v>早中</v>
      </c>
      <c r="Z10" s="15" t="str">
        <f t="shared" si="3"/>
        <v>早中</v>
      </c>
      <c r="AA10" s="15" t="str">
        <f t="shared" si="3"/>
        <v>早中</v>
      </c>
      <c r="AB10" s="15" t="str">
        <f t="shared" si="3"/>
        <v>早中</v>
      </c>
      <c r="AC10" s="15" t="str">
        <f t="shared" si="3"/>
        <v>早中</v>
      </c>
      <c r="AD10" s="15" t="str">
        <f t="shared" si="3"/>
        <v>早中</v>
      </c>
      <c r="AE10" s="15" t="str">
        <f t="shared" si="3"/>
        <v/>
      </c>
      <c r="AF10" s="15" t="str">
        <f t="shared" si="3"/>
        <v/>
      </c>
      <c r="AG10" s="15" t="str">
        <f t="shared" si="3"/>
        <v/>
      </c>
      <c r="AH10" s="15" t="str">
        <f t="shared" si="3"/>
        <v/>
      </c>
      <c r="AI10" s="15">
        <f t="shared" si="5"/>
        <v>24</v>
      </c>
      <c r="AJ10" s="15" t="str">
        <f>IF(D$3&lt;&gt;"-",IF(IF(D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K10" s="15" t="str">
        <f>IF(E$3&lt;&gt;"-",IF(IF(E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L10" s="15" t="str">
        <f>IF(F$3&lt;&gt;"-",IF(IF(F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M10" s="15" t="str">
        <f>IF(G$3&lt;&gt;"-",IF(IF(G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N10" s="15" t="str">
        <f>IF(H$3&lt;&gt;"-",IF(IF(H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O10" s="15" t="str">
        <f>IF(I$3&lt;&gt;"-",IF(IF(I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P10" s="15" t="str">
        <f>IF(J$3&lt;&gt;"-",IF(IF(J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Q10" s="15" t="str">
        <f>IF(K$3&lt;&gt;"-",IF(IF(K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R10" s="15" t="str">
        <f>IF(L$3&lt;&gt;"-",IF(IF(L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S10" s="15" t="str">
        <f>IF(M$3&lt;&gt;"-",IF(IF(M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T10" s="15" t="str">
        <f>IF(N$3&lt;&gt;"-",IF(IF(N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U10" s="15" t="str">
        <f>IF(O$3&lt;&gt;"-",IF(IF(O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V10" s="15" t="str">
        <f>IF(P$3&lt;&gt;"-",IF(IF(P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W10" s="15" t="str">
        <f>IF(Q$3&lt;&gt;"-",IF(IF(Q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X10" s="15" t="str">
        <f>IF(R$3&lt;&gt;"-",IF(IF(R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Y10" s="15" t="str">
        <f>IF(S$3&lt;&gt;"-",IF(IF(S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AZ10" s="15" t="str">
        <f>IF(T$3&lt;&gt;"-",IF(IF(T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A10" s="15" t="str">
        <f>IF(U$3&lt;&gt;"-",IF(IF(U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B10" s="15" t="str">
        <f>IF(V$3&lt;&gt;"-",IF(IF(V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C10" s="15" t="str">
        <f>IF(W$3&lt;&gt;"-",IF(IF(W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D10" s="15" t="str">
        <f>IF(X$3&lt;&gt;"-",IF(IF(X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E10" s="15" t="str">
        <f>IF(Y$3&lt;&gt;"-",IF(IF(Y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F10" s="15" t="str">
        <f>IF(Z$3&lt;&gt;"-",IF(IF(Z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G10" s="15" t="str">
        <f>IF(AA$3&lt;&gt;"-",IF(IF(AA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H10" s="15" t="str">
        <f>IF(AB$3&lt;&gt;"-",IF(IF(AB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I10" s="15" t="str">
        <f>IF(AC$3&lt;&gt;"-",IF(IF(AC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J10" s="15" t="str">
        <f>IF(AD$3&lt;&gt;"-",IF(IF(AD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K10" s="15" t="str">
        <f>IF(AE$3&lt;&gt;"-",IF(IF(AE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>早中</v>
      </c>
      <c r="BL10" s="15" t="str">
        <f>IF(AF$3&lt;&gt;"-",IF(IF(AF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/>
      </c>
      <c r="BM10" s="15" t="str">
        <f>IF(AG$3&lt;&gt;"-",IF(IF(AG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/>
      </c>
      <c r="BN10" s="15" t="str">
        <f>IF(AH$3&lt;&gt;"-",IF(IF(AH$3="平日",_xlfn.XLOOKUP(_xlfn.XLOOKUP($B10,設定!$B:$B,設定!$C:$C,""),設定!$E:$E,設定!$F:$F,""),_xlfn.XLOOKUP(_xlfn.XLOOKUP($B10,設定!$B:$B,設定!$C:$C,""),設定!$E:$E,設定!$G:$G,""))&amp;""="X",_xlfn.XLOOKUP(_xlfn.XLOOKUP($B10,設定!$B:$B,設定!$C:$C,""),設定!$E:$E,設定!$H:$H,""),""),"")</f>
        <v/>
      </c>
      <c r="BO10" s="12" t="str">
        <f>IF(D$2="月",_xlfn.XLOOKUP($C10,設定!$E:$E,設定!$I:$I,""),IF(D$2="火",_xlfn.XLOOKUP($C10,設定!$E:$E,設定!$J:$J,""),IF(D$2="水",_xlfn.XLOOKUP($C10,設定!$E:$E,設定!$K:$K,""),IF(D$2="木",_xlfn.XLOOKUP($C10,設定!$E:$E,設定!$L:$L,""),IF(D$2="金",_xlfn.XLOOKUP($C10,設定!$E:$E,設定!$M:$M,""),IF(D$2="土",_xlfn.XLOOKUP($C10,設定!$E:$E,設定!$N:$N,""),IF(D$2="日",_xlfn.XLOOKUP($C10,設定!$E:$E,設定!$O:$O,""),"")))))))&amp;""</f>
        <v/>
      </c>
      <c r="BP10" s="12" t="str">
        <f>IF(E$2="月",_xlfn.XLOOKUP($C10,設定!$E:$E,設定!$I:$I,""),IF(E$2="火",_xlfn.XLOOKUP($C10,設定!$E:$E,設定!$J:$J,""),IF(E$2="水",_xlfn.XLOOKUP($C10,設定!$E:$E,設定!$K:$K,""),IF(E$2="木",_xlfn.XLOOKUP($C10,設定!$E:$E,設定!$L:$L,""),IF(E$2="金",_xlfn.XLOOKUP($C10,設定!$E:$E,設定!$M:$M,""),IF(E$2="土",_xlfn.XLOOKUP($C10,設定!$E:$E,設定!$N:$N,""),IF(E$2="日",_xlfn.XLOOKUP($C10,設定!$E:$E,設定!$O:$O,""),"")))))))&amp;""</f>
        <v/>
      </c>
      <c r="BQ10" s="12" t="str">
        <f>IF(F$2="月",_xlfn.XLOOKUP($C10,設定!$E:$E,設定!$I:$I,""),IF(F$2="火",_xlfn.XLOOKUP($C10,設定!$E:$E,設定!$J:$J,""),IF(F$2="水",_xlfn.XLOOKUP($C10,設定!$E:$E,設定!$K:$K,""),IF(F$2="木",_xlfn.XLOOKUP($C10,設定!$E:$E,設定!$L:$L,""),IF(F$2="金",_xlfn.XLOOKUP($C10,設定!$E:$E,設定!$M:$M,""),IF(F$2="土",_xlfn.XLOOKUP($C10,設定!$E:$E,設定!$N:$N,""),IF(F$2="日",_xlfn.XLOOKUP($C10,設定!$E:$E,設定!$O:$O,""),"")))))))&amp;""</f>
        <v/>
      </c>
      <c r="BR10" s="12" t="str">
        <f>IF(G$2="月",_xlfn.XLOOKUP($C10,設定!$E:$E,設定!$I:$I,""),IF(G$2="火",_xlfn.XLOOKUP($C10,設定!$E:$E,設定!$J:$J,""),IF(G$2="水",_xlfn.XLOOKUP($C10,設定!$E:$E,設定!$K:$K,""),IF(G$2="木",_xlfn.XLOOKUP($C10,設定!$E:$E,設定!$L:$L,""),IF(G$2="金",_xlfn.XLOOKUP($C10,設定!$E:$E,設定!$M:$M,""),IF(G$2="土",_xlfn.XLOOKUP($C10,設定!$E:$E,設定!$N:$N,""),IF(G$2="日",_xlfn.XLOOKUP($C10,設定!$E:$E,設定!$O:$O,""),"")))))))&amp;""</f>
        <v/>
      </c>
      <c r="BS10" s="12" t="str">
        <f>IF(H$2="月",_xlfn.XLOOKUP($C10,設定!$E:$E,設定!$I:$I,""),IF(H$2="火",_xlfn.XLOOKUP($C10,設定!$E:$E,設定!$J:$J,""),IF(H$2="水",_xlfn.XLOOKUP($C10,設定!$E:$E,設定!$K:$K,""),IF(H$2="木",_xlfn.XLOOKUP($C10,設定!$E:$E,設定!$L:$L,""),IF(H$2="金",_xlfn.XLOOKUP($C10,設定!$E:$E,設定!$M:$M,""),IF(H$2="土",_xlfn.XLOOKUP($C10,設定!$E:$E,設定!$N:$N,""),IF(H$2="日",_xlfn.XLOOKUP($C10,設定!$E:$E,設定!$O:$O,""),"")))))))&amp;""</f>
        <v/>
      </c>
      <c r="BT10" s="12" t="str">
        <f>IF(I$2="月",_xlfn.XLOOKUP($C10,設定!$E:$E,設定!$I:$I,""),IF(I$2="火",_xlfn.XLOOKUP($C10,設定!$E:$E,設定!$J:$J,""),IF(I$2="水",_xlfn.XLOOKUP($C10,設定!$E:$E,設定!$K:$K,""),IF(I$2="木",_xlfn.XLOOKUP($C10,設定!$E:$E,設定!$L:$L,""),IF(I$2="金",_xlfn.XLOOKUP($C10,設定!$E:$E,設定!$M:$M,""),IF(I$2="土",_xlfn.XLOOKUP($C10,設定!$E:$E,設定!$N:$N,""),IF(I$2="日",_xlfn.XLOOKUP($C10,設定!$E:$E,設定!$O:$O,""),"")))))))&amp;""</f>
        <v/>
      </c>
      <c r="BU10" s="12" t="str">
        <f>IF(J$2="月",_xlfn.XLOOKUP($C10,設定!$E:$E,設定!$I:$I,""),IF(J$2="火",_xlfn.XLOOKUP($C10,設定!$E:$E,設定!$J:$J,""),IF(J$2="水",_xlfn.XLOOKUP($C10,設定!$E:$E,設定!$K:$K,""),IF(J$2="木",_xlfn.XLOOKUP($C10,設定!$E:$E,設定!$L:$L,""),IF(J$2="金",_xlfn.XLOOKUP($C10,設定!$E:$E,設定!$M:$M,""),IF(J$2="土",_xlfn.XLOOKUP($C10,設定!$E:$E,設定!$N:$N,""),IF(J$2="日",_xlfn.XLOOKUP($C10,設定!$E:$E,設定!$O:$O,""),"")))))))&amp;""</f>
        <v>X</v>
      </c>
      <c r="BV10" s="12" t="str">
        <f>IF(K$2="月",_xlfn.XLOOKUP($C10,設定!$E:$E,設定!$I:$I,""),IF(K$2="火",_xlfn.XLOOKUP($C10,設定!$E:$E,設定!$J:$J,""),IF(K$2="水",_xlfn.XLOOKUP($C10,設定!$E:$E,設定!$K:$K,""),IF(K$2="木",_xlfn.XLOOKUP($C10,設定!$E:$E,設定!$L:$L,""),IF(K$2="金",_xlfn.XLOOKUP($C10,設定!$E:$E,設定!$M:$M,""),IF(K$2="土",_xlfn.XLOOKUP($C10,設定!$E:$E,設定!$N:$N,""),IF(K$2="日",_xlfn.XLOOKUP($C10,設定!$E:$E,設定!$O:$O,""),"")))))))&amp;""</f>
        <v/>
      </c>
      <c r="BW10" s="12" t="str">
        <f>IF(L$2="月",_xlfn.XLOOKUP($C10,設定!$E:$E,設定!$I:$I,""),IF(L$2="火",_xlfn.XLOOKUP($C10,設定!$E:$E,設定!$J:$J,""),IF(L$2="水",_xlfn.XLOOKUP($C10,設定!$E:$E,設定!$K:$K,""),IF(L$2="木",_xlfn.XLOOKUP($C10,設定!$E:$E,設定!$L:$L,""),IF(L$2="金",_xlfn.XLOOKUP($C10,設定!$E:$E,設定!$M:$M,""),IF(L$2="土",_xlfn.XLOOKUP($C10,設定!$E:$E,設定!$N:$N,""),IF(L$2="日",_xlfn.XLOOKUP($C10,設定!$E:$E,設定!$O:$O,""),"")))))))&amp;""</f>
        <v/>
      </c>
      <c r="BX10" s="12" t="str">
        <f>IF(M$2="月",_xlfn.XLOOKUP($C10,設定!$E:$E,設定!$I:$I,""),IF(M$2="火",_xlfn.XLOOKUP($C10,設定!$E:$E,設定!$J:$J,""),IF(M$2="水",_xlfn.XLOOKUP($C10,設定!$E:$E,設定!$K:$K,""),IF(M$2="木",_xlfn.XLOOKUP($C10,設定!$E:$E,設定!$L:$L,""),IF(M$2="金",_xlfn.XLOOKUP($C10,設定!$E:$E,設定!$M:$M,""),IF(M$2="土",_xlfn.XLOOKUP($C10,設定!$E:$E,設定!$N:$N,""),IF(M$2="日",_xlfn.XLOOKUP($C10,設定!$E:$E,設定!$O:$O,""),"")))))))&amp;""</f>
        <v/>
      </c>
      <c r="BY10" s="12" t="str">
        <f>IF(N$2="月",_xlfn.XLOOKUP($C10,設定!$E:$E,設定!$I:$I,""),IF(N$2="火",_xlfn.XLOOKUP($C10,設定!$E:$E,設定!$J:$J,""),IF(N$2="水",_xlfn.XLOOKUP($C10,設定!$E:$E,設定!$K:$K,""),IF(N$2="木",_xlfn.XLOOKUP($C10,設定!$E:$E,設定!$L:$L,""),IF(N$2="金",_xlfn.XLOOKUP($C10,設定!$E:$E,設定!$M:$M,""),IF(N$2="土",_xlfn.XLOOKUP($C10,設定!$E:$E,設定!$N:$N,""),IF(N$2="日",_xlfn.XLOOKUP($C10,設定!$E:$E,設定!$O:$O,""),"")))))))&amp;""</f>
        <v/>
      </c>
      <c r="BZ10" s="12" t="str">
        <f>IF(O$2="月",_xlfn.XLOOKUP($C10,設定!$E:$E,設定!$I:$I,""),IF(O$2="火",_xlfn.XLOOKUP($C10,設定!$E:$E,設定!$J:$J,""),IF(O$2="水",_xlfn.XLOOKUP($C10,設定!$E:$E,設定!$K:$K,""),IF(O$2="木",_xlfn.XLOOKUP($C10,設定!$E:$E,設定!$L:$L,""),IF(O$2="金",_xlfn.XLOOKUP($C10,設定!$E:$E,設定!$M:$M,""),IF(O$2="土",_xlfn.XLOOKUP($C10,設定!$E:$E,設定!$N:$N,""),IF(O$2="日",_xlfn.XLOOKUP($C10,設定!$E:$E,設定!$O:$O,""),"")))))))&amp;""</f>
        <v/>
      </c>
      <c r="CA10" s="12" t="str">
        <f>IF(P$2="月",_xlfn.XLOOKUP($C10,設定!$E:$E,設定!$I:$I,""),IF(P$2="火",_xlfn.XLOOKUP($C10,設定!$E:$E,設定!$J:$J,""),IF(P$2="水",_xlfn.XLOOKUP($C10,設定!$E:$E,設定!$K:$K,""),IF(P$2="木",_xlfn.XLOOKUP($C10,設定!$E:$E,設定!$L:$L,""),IF(P$2="金",_xlfn.XLOOKUP($C10,設定!$E:$E,設定!$M:$M,""),IF(P$2="土",_xlfn.XLOOKUP($C10,設定!$E:$E,設定!$N:$N,""),IF(P$2="日",_xlfn.XLOOKUP($C10,設定!$E:$E,設定!$O:$O,""),"")))))))&amp;""</f>
        <v/>
      </c>
      <c r="CB10" s="12" t="str">
        <f>IF(Q$2="月",_xlfn.XLOOKUP($C10,設定!$E:$E,設定!$I:$I,""),IF(Q$2="火",_xlfn.XLOOKUP($C10,設定!$E:$E,設定!$J:$J,""),IF(Q$2="水",_xlfn.XLOOKUP($C10,設定!$E:$E,設定!$K:$K,""),IF(Q$2="木",_xlfn.XLOOKUP($C10,設定!$E:$E,設定!$L:$L,""),IF(Q$2="金",_xlfn.XLOOKUP($C10,設定!$E:$E,設定!$M:$M,""),IF(Q$2="土",_xlfn.XLOOKUP($C10,設定!$E:$E,設定!$N:$N,""),IF(Q$2="日",_xlfn.XLOOKUP($C10,設定!$E:$E,設定!$O:$O,""),"")))))))&amp;""</f>
        <v>X</v>
      </c>
      <c r="CC10" s="12" t="str">
        <f>IF(R$2="月",_xlfn.XLOOKUP($C10,設定!$E:$E,設定!$I:$I,""),IF(R$2="火",_xlfn.XLOOKUP($C10,設定!$E:$E,設定!$J:$J,""),IF(R$2="水",_xlfn.XLOOKUP($C10,設定!$E:$E,設定!$K:$K,""),IF(R$2="木",_xlfn.XLOOKUP($C10,設定!$E:$E,設定!$L:$L,""),IF(R$2="金",_xlfn.XLOOKUP($C10,設定!$E:$E,設定!$M:$M,""),IF(R$2="土",_xlfn.XLOOKUP($C10,設定!$E:$E,設定!$N:$N,""),IF(R$2="日",_xlfn.XLOOKUP($C10,設定!$E:$E,設定!$O:$O,""),"")))))))&amp;""</f>
        <v/>
      </c>
      <c r="CD10" s="12" t="str">
        <f>IF(S$2="月",_xlfn.XLOOKUP($C10,設定!$E:$E,設定!$I:$I,""),IF(S$2="火",_xlfn.XLOOKUP($C10,設定!$E:$E,設定!$J:$J,""),IF(S$2="水",_xlfn.XLOOKUP($C10,設定!$E:$E,設定!$K:$K,""),IF(S$2="木",_xlfn.XLOOKUP($C10,設定!$E:$E,設定!$L:$L,""),IF(S$2="金",_xlfn.XLOOKUP($C10,設定!$E:$E,設定!$M:$M,""),IF(S$2="土",_xlfn.XLOOKUP($C10,設定!$E:$E,設定!$N:$N,""),IF(S$2="日",_xlfn.XLOOKUP($C10,設定!$E:$E,設定!$O:$O,""),"")))))))&amp;""</f>
        <v/>
      </c>
      <c r="CE10" s="12" t="str">
        <f>IF(T$2="月",_xlfn.XLOOKUP($C10,設定!$E:$E,設定!$I:$I,""),IF(T$2="火",_xlfn.XLOOKUP($C10,設定!$E:$E,設定!$J:$J,""),IF(T$2="水",_xlfn.XLOOKUP($C10,設定!$E:$E,設定!$K:$K,""),IF(T$2="木",_xlfn.XLOOKUP($C10,設定!$E:$E,設定!$L:$L,""),IF(T$2="金",_xlfn.XLOOKUP($C10,設定!$E:$E,設定!$M:$M,""),IF(T$2="土",_xlfn.XLOOKUP($C10,設定!$E:$E,設定!$N:$N,""),IF(T$2="日",_xlfn.XLOOKUP($C10,設定!$E:$E,設定!$O:$O,""),"")))))))&amp;""</f>
        <v/>
      </c>
      <c r="CF10" s="12" t="str">
        <f>IF(U$2="月",_xlfn.XLOOKUP($C10,設定!$E:$E,設定!$I:$I,""),IF(U$2="火",_xlfn.XLOOKUP($C10,設定!$E:$E,設定!$J:$J,""),IF(U$2="水",_xlfn.XLOOKUP($C10,設定!$E:$E,設定!$K:$K,""),IF(U$2="木",_xlfn.XLOOKUP($C10,設定!$E:$E,設定!$L:$L,""),IF(U$2="金",_xlfn.XLOOKUP($C10,設定!$E:$E,設定!$M:$M,""),IF(U$2="土",_xlfn.XLOOKUP($C10,設定!$E:$E,設定!$N:$N,""),IF(U$2="日",_xlfn.XLOOKUP($C10,設定!$E:$E,設定!$O:$O,""),"")))))))&amp;""</f>
        <v/>
      </c>
      <c r="CG10" s="12" t="str">
        <f>IF(V$2="月",_xlfn.XLOOKUP($C10,設定!$E:$E,設定!$I:$I,""),IF(V$2="火",_xlfn.XLOOKUP($C10,設定!$E:$E,設定!$J:$J,""),IF(V$2="水",_xlfn.XLOOKUP($C10,設定!$E:$E,設定!$K:$K,""),IF(V$2="木",_xlfn.XLOOKUP($C10,設定!$E:$E,設定!$L:$L,""),IF(V$2="金",_xlfn.XLOOKUP($C10,設定!$E:$E,設定!$M:$M,""),IF(V$2="土",_xlfn.XLOOKUP($C10,設定!$E:$E,設定!$N:$N,""),IF(V$2="日",_xlfn.XLOOKUP($C10,設定!$E:$E,設定!$O:$O,""),"")))))))&amp;""</f>
        <v/>
      </c>
      <c r="CH10" s="12" t="str">
        <f>IF(W$2="月",_xlfn.XLOOKUP($C10,設定!$E:$E,設定!$I:$I,""),IF(W$2="火",_xlfn.XLOOKUP($C10,設定!$E:$E,設定!$J:$J,""),IF(W$2="水",_xlfn.XLOOKUP($C10,設定!$E:$E,設定!$K:$K,""),IF(W$2="木",_xlfn.XLOOKUP($C10,設定!$E:$E,設定!$L:$L,""),IF(W$2="金",_xlfn.XLOOKUP($C10,設定!$E:$E,設定!$M:$M,""),IF(W$2="土",_xlfn.XLOOKUP($C10,設定!$E:$E,設定!$N:$N,""),IF(W$2="日",_xlfn.XLOOKUP($C10,設定!$E:$E,設定!$O:$O,""),"")))))))&amp;""</f>
        <v/>
      </c>
      <c r="CI10" s="12" t="str">
        <f>IF(X$2="月",_xlfn.XLOOKUP($C10,設定!$E:$E,設定!$I:$I,""),IF(X$2="火",_xlfn.XLOOKUP($C10,設定!$E:$E,設定!$J:$J,""),IF(X$2="水",_xlfn.XLOOKUP($C10,設定!$E:$E,設定!$K:$K,""),IF(X$2="木",_xlfn.XLOOKUP($C10,設定!$E:$E,設定!$L:$L,""),IF(X$2="金",_xlfn.XLOOKUP($C10,設定!$E:$E,設定!$M:$M,""),IF(X$2="土",_xlfn.XLOOKUP($C10,設定!$E:$E,設定!$N:$N,""),IF(X$2="日",_xlfn.XLOOKUP($C10,設定!$E:$E,設定!$O:$O,""),"")))))))&amp;""</f>
        <v>X</v>
      </c>
      <c r="CJ10" s="12" t="str">
        <f>IF(Y$2="月",_xlfn.XLOOKUP($C10,設定!$E:$E,設定!$I:$I,""),IF(Y$2="火",_xlfn.XLOOKUP($C10,設定!$E:$E,設定!$J:$J,""),IF(Y$2="水",_xlfn.XLOOKUP($C10,設定!$E:$E,設定!$K:$K,""),IF(Y$2="木",_xlfn.XLOOKUP($C10,設定!$E:$E,設定!$L:$L,""),IF(Y$2="金",_xlfn.XLOOKUP($C10,設定!$E:$E,設定!$M:$M,""),IF(Y$2="土",_xlfn.XLOOKUP($C10,設定!$E:$E,設定!$N:$N,""),IF(Y$2="日",_xlfn.XLOOKUP($C10,設定!$E:$E,設定!$O:$O,""),"")))))))&amp;""</f>
        <v/>
      </c>
      <c r="CK10" s="12" t="str">
        <f>IF(Z$2="月",_xlfn.XLOOKUP($C10,設定!$E:$E,設定!$I:$I,""),IF(Z$2="火",_xlfn.XLOOKUP($C10,設定!$E:$E,設定!$J:$J,""),IF(Z$2="水",_xlfn.XLOOKUP($C10,設定!$E:$E,設定!$K:$K,""),IF(Z$2="木",_xlfn.XLOOKUP($C10,設定!$E:$E,設定!$L:$L,""),IF(Z$2="金",_xlfn.XLOOKUP($C10,設定!$E:$E,設定!$M:$M,""),IF(Z$2="土",_xlfn.XLOOKUP($C10,設定!$E:$E,設定!$N:$N,""),IF(Z$2="日",_xlfn.XLOOKUP($C10,設定!$E:$E,設定!$O:$O,""),"")))))))&amp;""</f>
        <v/>
      </c>
      <c r="CL10" s="12" t="str">
        <f>IF(AA$2="月",_xlfn.XLOOKUP($C10,設定!$E:$E,設定!$I:$I,""),IF(AA$2="火",_xlfn.XLOOKUP($C10,設定!$E:$E,設定!$J:$J,""),IF(AA$2="水",_xlfn.XLOOKUP($C10,設定!$E:$E,設定!$K:$K,""),IF(AA$2="木",_xlfn.XLOOKUP($C10,設定!$E:$E,設定!$L:$L,""),IF(AA$2="金",_xlfn.XLOOKUP($C10,設定!$E:$E,設定!$M:$M,""),IF(AA$2="土",_xlfn.XLOOKUP($C10,設定!$E:$E,設定!$N:$N,""),IF(AA$2="日",_xlfn.XLOOKUP($C10,設定!$E:$E,設定!$O:$O,""),"")))))))&amp;""</f>
        <v/>
      </c>
      <c r="CM10" s="12" t="str">
        <f>IF(AB$2="月",_xlfn.XLOOKUP($C10,設定!$E:$E,設定!$I:$I,""),IF(AB$2="火",_xlfn.XLOOKUP($C10,設定!$E:$E,設定!$J:$J,""),IF(AB$2="水",_xlfn.XLOOKUP($C10,設定!$E:$E,設定!$K:$K,""),IF(AB$2="木",_xlfn.XLOOKUP($C10,設定!$E:$E,設定!$L:$L,""),IF(AB$2="金",_xlfn.XLOOKUP($C10,設定!$E:$E,設定!$M:$M,""),IF(AB$2="土",_xlfn.XLOOKUP($C10,設定!$E:$E,設定!$N:$N,""),IF(AB$2="日",_xlfn.XLOOKUP($C10,設定!$E:$E,設定!$O:$O,""),"")))))))&amp;""</f>
        <v/>
      </c>
      <c r="CN10" s="12" t="str">
        <f>IF(AC$2="月",_xlfn.XLOOKUP($C10,設定!$E:$E,設定!$I:$I,""),IF(AC$2="火",_xlfn.XLOOKUP($C10,設定!$E:$E,設定!$J:$J,""),IF(AC$2="水",_xlfn.XLOOKUP($C10,設定!$E:$E,設定!$K:$K,""),IF(AC$2="木",_xlfn.XLOOKUP($C10,設定!$E:$E,設定!$L:$L,""),IF(AC$2="金",_xlfn.XLOOKUP($C10,設定!$E:$E,設定!$M:$M,""),IF(AC$2="土",_xlfn.XLOOKUP($C10,設定!$E:$E,設定!$N:$N,""),IF(AC$2="日",_xlfn.XLOOKUP($C10,設定!$E:$E,設定!$O:$O,""),"")))))))&amp;""</f>
        <v/>
      </c>
      <c r="CO10" s="12" t="str">
        <f>IF(AD$2="月",_xlfn.XLOOKUP($C10,設定!$E:$E,設定!$I:$I,""),IF(AD$2="火",_xlfn.XLOOKUP($C10,設定!$E:$E,設定!$J:$J,""),IF(AD$2="水",_xlfn.XLOOKUP($C10,設定!$E:$E,設定!$K:$K,""),IF(AD$2="木",_xlfn.XLOOKUP($C10,設定!$E:$E,設定!$L:$L,""),IF(AD$2="金",_xlfn.XLOOKUP($C10,設定!$E:$E,設定!$M:$M,""),IF(AD$2="土",_xlfn.XLOOKUP($C10,設定!$E:$E,設定!$N:$N,""),IF(AD$2="日",_xlfn.XLOOKUP($C10,設定!$E:$E,設定!$O:$O,""),"")))))))&amp;""</f>
        <v/>
      </c>
      <c r="CP10" s="12" t="str">
        <f>IF(AE$2="月",_xlfn.XLOOKUP($C10,設定!$E:$E,設定!$I:$I,""),IF(AE$2="火",_xlfn.XLOOKUP($C10,設定!$E:$E,設定!$J:$J,""),IF(AE$2="水",_xlfn.XLOOKUP($C10,設定!$E:$E,設定!$K:$K,""),IF(AE$2="木",_xlfn.XLOOKUP($C10,設定!$E:$E,設定!$L:$L,""),IF(AE$2="金",_xlfn.XLOOKUP($C10,設定!$E:$E,設定!$M:$M,""),IF(AE$2="土",_xlfn.XLOOKUP($C10,設定!$E:$E,設定!$N:$N,""),IF(AE$2="日",_xlfn.XLOOKUP($C10,設定!$E:$E,設定!$O:$O,""),"")))))))&amp;""</f>
        <v>X</v>
      </c>
      <c r="CQ10" s="12" t="str">
        <f>IF(AF$2="月",_xlfn.XLOOKUP($C10,設定!$E:$E,設定!$I:$I,""),IF(AF$2="火",_xlfn.XLOOKUP($C10,設定!$E:$E,設定!$J:$J,""),IF(AF$2="水",_xlfn.XLOOKUP($C10,設定!$E:$E,設定!$K:$K,""),IF(AF$2="木",_xlfn.XLOOKUP($C10,設定!$E:$E,設定!$L:$L,""),IF(AF$2="金",_xlfn.XLOOKUP($C10,設定!$E:$E,設定!$M:$M,""),IF(AF$2="土",_xlfn.XLOOKUP($C10,設定!$E:$E,設定!$N:$N,""),IF(AF$2="日",_xlfn.XLOOKUP($C10,設定!$E:$E,設定!$O:$O,""),"")))))))&amp;""</f>
        <v/>
      </c>
      <c r="CR10" s="12" t="str">
        <f>IF(AG$2="月",_xlfn.XLOOKUP($C10,設定!$E:$E,設定!$I:$I,""),IF(AG$2="火",_xlfn.XLOOKUP($C10,設定!$E:$E,設定!$J:$J,""),IF(AG$2="水",_xlfn.XLOOKUP($C10,設定!$E:$E,設定!$K:$K,""),IF(AG$2="木",_xlfn.XLOOKUP($C10,設定!$E:$E,設定!$L:$L,""),IF(AG$2="金",_xlfn.XLOOKUP($C10,設定!$E:$E,設定!$M:$M,""),IF(AG$2="土",_xlfn.XLOOKUP($C10,設定!$E:$E,設定!$N:$N,""),IF(AG$2="日",_xlfn.XLOOKUP($C10,設定!$E:$E,設定!$O:$O,""),"")))))))&amp;""</f>
        <v/>
      </c>
      <c r="CS10" s="12" t="str">
        <f>IF(AH$2="月",_xlfn.XLOOKUP($C10,設定!$E:$E,設定!$I:$I,""),IF(AH$2="火",_xlfn.XLOOKUP($C10,設定!$E:$E,設定!$J:$J,""),IF(AH$2="水",_xlfn.XLOOKUP($C10,設定!$E:$E,設定!$K:$K,""),IF(AH$2="木",_xlfn.XLOOKUP($C10,設定!$E:$E,設定!$L:$L,""),IF(AH$2="金",_xlfn.XLOOKUP($C10,設定!$E:$E,設定!$M:$M,""),IF(AH$2="土",_xlfn.XLOOKUP($C10,設定!$E:$E,設定!$N:$N,""),IF(AH$2="日",_xlfn.XLOOKUP($C10,設定!$E:$E,設定!$O:$O,""),"")))))))&amp;""</f>
        <v/>
      </c>
    </row>
    <row r="11" spans="1:97">
      <c r="A11" s="24">
        <v>11</v>
      </c>
      <c r="B11" s="14" t="str">
        <f>設定!B6&amp;""</f>
        <v>山田　4郎</v>
      </c>
      <c r="C11" s="14" t="str">
        <f>設定!C6&amp;""</f>
        <v>フリーターB</v>
      </c>
      <c r="D11" s="15" t="str">
        <f t="shared" si="4"/>
        <v/>
      </c>
      <c r="E11" s="15" t="str">
        <f t="shared" si="3"/>
        <v>中遅</v>
      </c>
      <c r="F11" s="15" t="str">
        <f t="shared" si="3"/>
        <v>中遅</v>
      </c>
      <c r="G11" s="15" t="str">
        <f t="shared" si="3"/>
        <v>中遅</v>
      </c>
      <c r="H11" s="15" t="str">
        <f t="shared" si="3"/>
        <v>中遅</v>
      </c>
      <c r="I11" s="15" t="str">
        <f t="shared" si="3"/>
        <v>中遅</v>
      </c>
      <c r="J11" s="15" t="str">
        <f t="shared" si="3"/>
        <v>中遅</v>
      </c>
      <c r="K11" s="15" t="str">
        <f t="shared" si="3"/>
        <v/>
      </c>
      <c r="L11" s="15" t="str">
        <f t="shared" si="3"/>
        <v>中遅</v>
      </c>
      <c r="M11" s="15" t="str">
        <f t="shared" si="3"/>
        <v>中遅</v>
      </c>
      <c r="N11" s="15" t="str">
        <f t="shared" si="3"/>
        <v>中遅</v>
      </c>
      <c r="O11" s="15" t="str">
        <f t="shared" si="3"/>
        <v>中遅</v>
      </c>
      <c r="P11" s="15" t="str">
        <f t="shared" si="3"/>
        <v>中遅</v>
      </c>
      <c r="Q11" s="15" t="str">
        <f t="shared" si="3"/>
        <v>中遅</v>
      </c>
      <c r="R11" s="15" t="str">
        <f t="shared" si="3"/>
        <v/>
      </c>
      <c r="S11" s="15" t="str">
        <f t="shared" si="3"/>
        <v>中遅</v>
      </c>
      <c r="T11" s="15" t="str">
        <f t="shared" si="3"/>
        <v>中遅</v>
      </c>
      <c r="U11" s="15" t="str">
        <f t="shared" si="3"/>
        <v>中遅</v>
      </c>
      <c r="V11" s="15" t="str">
        <f t="shared" si="3"/>
        <v>中遅</v>
      </c>
      <c r="W11" s="15" t="str">
        <f t="shared" si="3"/>
        <v>中遅</v>
      </c>
      <c r="X11" s="15" t="str">
        <f t="shared" si="3"/>
        <v>中遅</v>
      </c>
      <c r="Y11" s="15" t="str">
        <f t="shared" si="3"/>
        <v/>
      </c>
      <c r="Z11" s="15" t="str">
        <f t="shared" si="3"/>
        <v>中遅</v>
      </c>
      <c r="AA11" s="15" t="str">
        <f t="shared" si="3"/>
        <v>中遅</v>
      </c>
      <c r="AB11" s="15" t="str">
        <f t="shared" si="3"/>
        <v>中遅</v>
      </c>
      <c r="AC11" s="15" t="str">
        <f t="shared" si="3"/>
        <v>中遅</v>
      </c>
      <c r="AD11" s="15" t="str">
        <f t="shared" si="3"/>
        <v>中遅</v>
      </c>
      <c r="AE11" s="15" t="str">
        <f t="shared" si="3"/>
        <v>中遅</v>
      </c>
      <c r="AF11" s="15" t="str">
        <f t="shared" si="3"/>
        <v/>
      </c>
      <c r="AG11" s="15" t="str">
        <f t="shared" si="3"/>
        <v/>
      </c>
      <c r="AH11" s="15" t="str">
        <f t="shared" si="3"/>
        <v/>
      </c>
      <c r="AI11" s="15">
        <f t="shared" si="5"/>
        <v>24</v>
      </c>
      <c r="AJ11" s="15" t="str">
        <f>IF(D$3&lt;&gt;"-",IF(IF(D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K11" s="15" t="str">
        <f>IF(E$3&lt;&gt;"-",IF(IF(E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L11" s="15" t="str">
        <f>IF(F$3&lt;&gt;"-",IF(IF(F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M11" s="15" t="str">
        <f>IF(G$3&lt;&gt;"-",IF(IF(G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N11" s="15" t="str">
        <f>IF(H$3&lt;&gt;"-",IF(IF(H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O11" s="15" t="str">
        <f>IF(I$3&lt;&gt;"-",IF(IF(I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P11" s="15" t="str">
        <f>IF(J$3&lt;&gt;"-",IF(IF(J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Q11" s="15" t="str">
        <f>IF(K$3&lt;&gt;"-",IF(IF(K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R11" s="15" t="str">
        <f>IF(L$3&lt;&gt;"-",IF(IF(L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S11" s="15" t="str">
        <f>IF(M$3&lt;&gt;"-",IF(IF(M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T11" s="15" t="str">
        <f>IF(N$3&lt;&gt;"-",IF(IF(N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U11" s="15" t="str">
        <f>IF(O$3&lt;&gt;"-",IF(IF(O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V11" s="15" t="str">
        <f>IF(P$3&lt;&gt;"-",IF(IF(P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W11" s="15" t="str">
        <f>IF(Q$3&lt;&gt;"-",IF(IF(Q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X11" s="15" t="str">
        <f>IF(R$3&lt;&gt;"-",IF(IF(R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Y11" s="15" t="str">
        <f>IF(S$3&lt;&gt;"-",IF(IF(S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AZ11" s="15" t="str">
        <f>IF(T$3&lt;&gt;"-",IF(IF(T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A11" s="15" t="str">
        <f>IF(U$3&lt;&gt;"-",IF(IF(U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B11" s="15" t="str">
        <f>IF(V$3&lt;&gt;"-",IF(IF(V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C11" s="15" t="str">
        <f>IF(W$3&lt;&gt;"-",IF(IF(W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D11" s="15" t="str">
        <f>IF(X$3&lt;&gt;"-",IF(IF(X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E11" s="15" t="str">
        <f>IF(Y$3&lt;&gt;"-",IF(IF(Y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F11" s="15" t="str">
        <f>IF(Z$3&lt;&gt;"-",IF(IF(Z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G11" s="15" t="str">
        <f>IF(AA$3&lt;&gt;"-",IF(IF(AA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H11" s="15" t="str">
        <f>IF(AB$3&lt;&gt;"-",IF(IF(AB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I11" s="15" t="str">
        <f>IF(AC$3&lt;&gt;"-",IF(IF(AC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J11" s="15" t="str">
        <f>IF(AD$3&lt;&gt;"-",IF(IF(AD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K11" s="15" t="str">
        <f>IF(AE$3&lt;&gt;"-",IF(IF(AE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>中遅</v>
      </c>
      <c r="BL11" s="15" t="str">
        <f>IF(AF$3&lt;&gt;"-",IF(IF(AF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/>
      </c>
      <c r="BM11" s="15" t="str">
        <f>IF(AG$3&lt;&gt;"-",IF(IF(AG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/>
      </c>
      <c r="BN11" s="15" t="str">
        <f>IF(AH$3&lt;&gt;"-",IF(IF(AH$3="平日",_xlfn.XLOOKUP(_xlfn.XLOOKUP($B11,設定!$B:$B,設定!$C:$C,""),設定!$E:$E,設定!$F:$F,""),_xlfn.XLOOKUP(_xlfn.XLOOKUP($B11,設定!$B:$B,設定!$C:$C,""),設定!$E:$E,設定!$G:$G,""))&amp;""="X",_xlfn.XLOOKUP(_xlfn.XLOOKUP($B11,設定!$B:$B,設定!$C:$C,""),設定!$E:$E,設定!$H:$H,""),""),"")</f>
        <v/>
      </c>
      <c r="BO11" s="12" t="str">
        <f>IF(D$2="月",_xlfn.XLOOKUP($C11,設定!$E:$E,設定!$I:$I,""),IF(D$2="火",_xlfn.XLOOKUP($C11,設定!$E:$E,設定!$J:$J,""),IF(D$2="水",_xlfn.XLOOKUP($C11,設定!$E:$E,設定!$K:$K,""),IF(D$2="木",_xlfn.XLOOKUP($C11,設定!$E:$E,設定!$L:$L,""),IF(D$2="金",_xlfn.XLOOKUP($C11,設定!$E:$E,設定!$M:$M,""),IF(D$2="土",_xlfn.XLOOKUP($C11,設定!$E:$E,設定!$N:$N,""),IF(D$2="日",_xlfn.XLOOKUP($C11,設定!$E:$E,設定!$O:$O,""),"")))))))&amp;""</f>
        <v>X</v>
      </c>
      <c r="BP11" s="12" t="str">
        <f>IF(E$2="月",_xlfn.XLOOKUP($C11,設定!$E:$E,設定!$I:$I,""),IF(E$2="火",_xlfn.XLOOKUP($C11,設定!$E:$E,設定!$J:$J,""),IF(E$2="水",_xlfn.XLOOKUP($C11,設定!$E:$E,設定!$K:$K,""),IF(E$2="木",_xlfn.XLOOKUP($C11,設定!$E:$E,設定!$L:$L,""),IF(E$2="金",_xlfn.XLOOKUP($C11,設定!$E:$E,設定!$M:$M,""),IF(E$2="土",_xlfn.XLOOKUP($C11,設定!$E:$E,設定!$N:$N,""),IF(E$2="日",_xlfn.XLOOKUP($C11,設定!$E:$E,設定!$O:$O,""),"")))))))&amp;""</f>
        <v/>
      </c>
      <c r="BQ11" s="12" t="str">
        <f>IF(F$2="月",_xlfn.XLOOKUP($C11,設定!$E:$E,設定!$I:$I,""),IF(F$2="火",_xlfn.XLOOKUP($C11,設定!$E:$E,設定!$J:$J,""),IF(F$2="水",_xlfn.XLOOKUP($C11,設定!$E:$E,設定!$K:$K,""),IF(F$2="木",_xlfn.XLOOKUP($C11,設定!$E:$E,設定!$L:$L,""),IF(F$2="金",_xlfn.XLOOKUP($C11,設定!$E:$E,設定!$M:$M,""),IF(F$2="土",_xlfn.XLOOKUP($C11,設定!$E:$E,設定!$N:$N,""),IF(F$2="日",_xlfn.XLOOKUP($C11,設定!$E:$E,設定!$O:$O,""),"")))))))&amp;""</f>
        <v/>
      </c>
      <c r="BR11" s="12" t="str">
        <f>IF(G$2="月",_xlfn.XLOOKUP($C11,設定!$E:$E,設定!$I:$I,""),IF(G$2="火",_xlfn.XLOOKUP($C11,設定!$E:$E,設定!$J:$J,""),IF(G$2="水",_xlfn.XLOOKUP($C11,設定!$E:$E,設定!$K:$K,""),IF(G$2="木",_xlfn.XLOOKUP($C11,設定!$E:$E,設定!$L:$L,""),IF(G$2="金",_xlfn.XLOOKUP($C11,設定!$E:$E,設定!$M:$M,""),IF(G$2="土",_xlfn.XLOOKUP($C11,設定!$E:$E,設定!$N:$N,""),IF(G$2="日",_xlfn.XLOOKUP($C11,設定!$E:$E,設定!$O:$O,""),"")))))))&amp;""</f>
        <v/>
      </c>
      <c r="BS11" s="12" t="str">
        <f>IF(H$2="月",_xlfn.XLOOKUP($C11,設定!$E:$E,設定!$I:$I,""),IF(H$2="火",_xlfn.XLOOKUP($C11,設定!$E:$E,設定!$J:$J,""),IF(H$2="水",_xlfn.XLOOKUP($C11,設定!$E:$E,設定!$K:$K,""),IF(H$2="木",_xlfn.XLOOKUP($C11,設定!$E:$E,設定!$L:$L,""),IF(H$2="金",_xlfn.XLOOKUP($C11,設定!$E:$E,設定!$M:$M,""),IF(H$2="土",_xlfn.XLOOKUP($C11,設定!$E:$E,設定!$N:$N,""),IF(H$2="日",_xlfn.XLOOKUP($C11,設定!$E:$E,設定!$O:$O,""),"")))))))&amp;""</f>
        <v/>
      </c>
      <c r="BT11" s="12" t="str">
        <f>IF(I$2="月",_xlfn.XLOOKUP($C11,設定!$E:$E,設定!$I:$I,""),IF(I$2="火",_xlfn.XLOOKUP($C11,設定!$E:$E,設定!$J:$J,""),IF(I$2="水",_xlfn.XLOOKUP($C11,設定!$E:$E,設定!$K:$K,""),IF(I$2="木",_xlfn.XLOOKUP($C11,設定!$E:$E,設定!$L:$L,""),IF(I$2="金",_xlfn.XLOOKUP($C11,設定!$E:$E,設定!$M:$M,""),IF(I$2="土",_xlfn.XLOOKUP($C11,設定!$E:$E,設定!$N:$N,""),IF(I$2="日",_xlfn.XLOOKUP($C11,設定!$E:$E,設定!$O:$O,""),"")))))))&amp;""</f>
        <v/>
      </c>
      <c r="BU11" s="12" t="str">
        <f>IF(J$2="月",_xlfn.XLOOKUP($C11,設定!$E:$E,設定!$I:$I,""),IF(J$2="火",_xlfn.XLOOKUP($C11,設定!$E:$E,設定!$J:$J,""),IF(J$2="水",_xlfn.XLOOKUP($C11,設定!$E:$E,設定!$K:$K,""),IF(J$2="木",_xlfn.XLOOKUP($C11,設定!$E:$E,設定!$L:$L,""),IF(J$2="金",_xlfn.XLOOKUP($C11,設定!$E:$E,設定!$M:$M,""),IF(J$2="土",_xlfn.XLOOKUP($C11,設定!$E:$E,設定!$N:$N,""),IF(J$2="日",_xlfn.XLOOKUP($C11,設定!$E:$E,設定!$O:$O,""),"")))))))&amp;""</f>
        <v/>
      </c>
      <c r="BV11" s="12" t="str">
        <f>IF(K$2="月",_xlfn.XLOOKUP($C11,設定!$E:$E,設定!$I:$I,""),IF(K$2="火",_xlfn.XLOOKUP($C11,設定!$E:$E,設定!$J:$J,""),IF(K$2="水",_xlfn.XLOOKUP($C11,設定!$E:$E,設定!$K:$K,""),IF(K$2="木",_xlfn.XLOOKUP($C11,設定!$E:$E,設定!$L:$L,""),IF(K$2="金",_xlfn.XLOOKUP($C11,設定!$E:$E,設定!$M:$M,""),IF(K$2="土",_xlfn.XLOOKUP($C11,設定!$E:$E,設定!$N:$N,""),IF(K$2="日",_xlfn.XLOOKUP($C11,設定!$E:$E,設定!$O:$O,""),"")))))))&amp;""</f>
        <v>X</v>
      </c>
      <c r="BW11" s="12" t="str">
        <f>IF(L$2="月",_xlfn.XLOOKUP($C11,設定!$E:$E,設定!$I:$I,""),IF(L$2="火",_xlfn.XLOOKUP($C11,設定!$E:$E,設定!$J:$J,""),IF(L$2="水",_xlfn.XLOOKUP($C11,設定!$E:$E,設定!$K:$K,""),IF(L$2="木",_xlfn.XLOOKUP($C11,設定!$E:$E,設定!$L:$L,""),IF(L$2="金",_xlfn.XLOOKUP($C11,設定!$E:$E,設定!$M:$M,""),IF(L$2="土",_xlfn.XLOOKUP($C11,設定!$E:$E,設定!$N:$N,""),IF(L$2="日",_xlfn.XLOOKUP($C11,設定!$E:$E,設定!$O:$O,""),"")))))))&amp;""</f>
        <v/>
      </c>
      <c r="BX11" s="12" t="str">
        <f>IF(M$2="月",_xlfn.XLOOKUP($C11,設定!$E:$E,設定!$I:$I,""),IF(M$2="火",_xlfn.XLOOKUP($C11,設定!$E:$E,設定!$J:$J,""),IF(M$2="水",_xlfn.XLOOKUP($C11,設定!$E:$E,設定!$K:$K,""),IF(M$2="木",_xlfn.XLOOKUP($C11,設定!$E:$E,設定!$L:$L,""),IF(M$2="金",_xlfn.XLOOKUP($C11,設定!$E:$E,設定!$M:$M,""),IF(M$2="土",_xlfn.XLOOKUP($C11,設定!$E:$E,設定!$N:$N,""),IF(M$2="日",_xlfn.XLOOKUP($C11,設定!$E:$E,設定!$O:$O,""),"")))))))&amp;""</f>
        <v/>
      </c>
      <c r="BY11" s="12" t="str">
        <f>IF(N$2="月",_xlfn.XLOOKUP($C11,設定!$E:$E,設定!$I:$I,""),IF(N$2="火",_xlfn.XLOOKUP($C11,設定!$E:$E,設定!$J:$J,""),IF(N$2="水",_xlfn.XLOOKUP($C11,設定!$E:$E,設定!$K:$K,""),IF(N$2="木",_xlfn.XLOOKUP($C11,設定!$E:$E,設定!$L:$L,""),IF(N$2="金",_xlfn.XLOOKUP($C11,設定!$E:$E,設定!$M:$M,""),IF(N$2="土",_xlfn.XLOOKUP($C11,設定!$E:$E,設定!$N:$N,""),IF(N$2="日",_xlfn.XLOOKUP($C11,設定!$E:$E,設定!$O:$O,""),"")))))))&amp;""</f>
        <v/>
      </c>
      <c r="BZ11" s="12" t="str">
        <f>IF(O$2="月",_xlfn.XLOOKUP($C11,設定!$E:$E,設定!$I:$I,""),IF(O$2="火",_xlfn.XLOOKUP($C11,設定!$E:$E,設定!$J:$J,""),IF(O$2="水",_xlfn.XLOOKUP($C11,設定!$E:$E,設定!$K:$K,""),IF(O$2="木",_xlfn.XLOOKUP($C11,設定!$E:$E,設定!$L:$L,""),IF(O$2="金",_xlfn.XLOOKUP($C11,設定!$E:$E,設定!$M:$M,""),IF(O$2="土",_xlfn.XLOOKUP($C11,設定!$E:$E,設定!$N:$N,""),IF(O$2="日",_xlfn.XLOOKUP($C11,設定!$E:$E,設定!$O:$O,""),"")))))))&amp;""</f>
        <v/>
      </c>
      <c r="CA11" s="12" t="str">
        <f>IF(P$2="月",_xlfn.XLOOKUP($C11,設定!$E:$E,設定!$I:$I,""),IF(P$2="火",_xlfn.XLOOKUP($C11,設定!$E:$E,設定!$J:$J,""),IF(P$2="水",_xlfn.XLOOKUP($C11,設定!$E:$E,設定!$K:$K,""),IF(P$2="木",_xlfn.XLOOKUP($C11,設定!$E:$E,設定!$L:$L,""),IF(P$2="金",_xlfn.XLOOKUP($C11,設定!$E:$E,設定!$M:$M,""),IF(P$2="土",_xlfn.XLOOKUP($C11,設定!$E:$E,設定!$N:$N,""),IF(P$2="日",_xlfn.XLOOKUP($C11,設定!$E:$E,設定!$O:$O,""),"")))))))&amp;""</f>
        <v/>
      </c>
      <c r="CB11" s="12" t="str">
        <f>IF(Q$2="月",_xlfn.XLOOKUP($C11,設定!$E:$E,設定!$I:$I,""),IF(Q$2="火",_xlfn.XLOOKUP($C11,設定!$E:$E,設定!$J:$J,""),IF(Q$2="水",_xlfn.XLOOKUP($C11,設定!$E:$E,設定!$K:$K,""),IF(Q$2="木",_xlfn.XLOOKUP($C11,設定!$E:$E,設定!$L:$L,""),IF(Q$2="金",_xlfn.XLOOKUP($C11,設定!$E:$E,設定!$M:$M,""),IF(Q$2="土",_xlfn.XLOOKUP($C11,設定!$E:$E,設定!$N:$N,""),IF(Q$2="日",_xlfn.XLOOKUP($C11,設定!$E:$E,設定!$O:$O,""),"")))))))&amp;""</f>
        <v/>
      </c>
      <c r="CC11" s="12" t="str">
        <f>IF(R$2="月",_xlfn.XLOOKUP($C11,設定!$E:$E,設定!$I:$I,""),IF(R$2="火",_xlfn.XLOOKUP($C11,設定!$E:$E,設定!$J:$J,""),IF(R$2="水",_xlfn.XLOOKUP($C11,設定!$E:$E,設定!$K:$K,""),IF(R$2="木",_xlfn.XLOOKUP($C11,設定!$E:$E,設定!$L:$L,""),IF(R$2="金",_xlfn.XLOOKUP($C11,設定!$E:$E,設定!$M:$M,""),IF(R$2="土",_xlfn.XLOOKUP($C11,設定!$E:$E,設定!$N:$N,""),IF(R$2="日",_xlfn.XLOOKUP($C11,設定!$E:$E,設定!$O:$O,""),"")))))))&amp;""</f>
        <v>X</v>
      </c>
      <c r="CD11" s="12" t="str">
        <f>IF(S$2="月",_xlfn.XLOOKUP($C11,設定!$E:$E,設定!$I:$I,""),IF(S$2="火",_xlfn.XLOOKUP($C11,設定!$E:$E,設定!$J:$J,""),IF(S$2="水",_xlfn.XLOOKUP($C11,設定!$E:$E,設定!$K:$K,""),IF(S$2="木",_xlfn.XLOOKUP($C11,設定!$E:$E,設定!$L:$L,""),IF(S$2="金",_xlfn.XLOOKUP($C11,設定!$E:$E,設定!$M:$M,""),IF(S$2="土",_xlfn.XLOOKUP($C11,設定!$E:$E,設定!$N:$N,""),IF(S$2="日",_xlfn.XLOOKUP($C11,設定!$E:$E,設定!$O:$O,""),"")))))))&amp;""</f>
        <v/>
      </c>
      <c r="CE11" s="12" t="str">
        <f>IF(T$2="月",_xlfn.XLOOKUP($C11,設定!$E:$E,設定!$I:$I,""),IF(T$2="火",_xlfn.XLOOKUP($C11,設定!$E:$E,設定!$J:$J,""),IF(T$2="水",_xlfn.XLOOKUP($C11,設定!$E:$E,設定!$K:$K,""),IF(T$2="木",_xlfn.XLOOKUP($C11,設定!$E:$E,設定!$L:$L,""),IF(T$2="金",_xlfn.XLOOKUP($C11,設定!$E:$E,設定!$M:$M,""),IF(T$2="土",_xlfn.XLOOKUP($C11,設定!$E:$E,設定!$N:$N,""),IF(T$2="日",_xlfn.XLOOKUP($C11,設定!$E:$E,設定!$O:$O,""),"")))))))&amp;""</f>
        <v/>
      </c>
      <c r="CF11" s="12" t="str">
        <f>IF(U$2="月",_xlfn.XLOOKUP($C11,設定!$E:$E,設定!$I:$I,""),IF(U$2="火",_xlfn.XLOOKUP($C11,設定!$E:$E,設定!$J:$J,""),IF(U$2="水",_xlfn.XLOOKUP($C11,設定!$E:$E,設定!$K:$K,""),IF(U$2="木",_xlfn.XLOOKUP($C11,設定!$E:$E,設定!$L:$L,""),IF(U$2="金",_xlfn.XLOOKUP($C11,設定!$E:$E,設定!$M:$M,""),IF(U$2="土",_xlfn.XLOOKUP($C11,設定!$E:$E,設定!$N:$N,""),IF(U$2="日",_xlfn.XLOOKUP($C11,設定!$E:$E,設定!$O:$O,""),"")))))))&amp;""</f>
        <v/>
      </c>
      <c r="CG11" s="12" t="str">
        <f>IF(V$2="月",_xlfn.XLOOKUP($C11,設定!$E:$E,設定!$I:$I,""),IF(V$2="火",_xlfn.XLOOKUP($C11,設定!$E:$E,設定!$J:$J,""),IF(V$2="水",_xlfn.XLOOKUP($C11,設定!$E:$E,設定!$K:$K,""),IF(V$2="木",_xlfn.XLOOKUP($C11,設定!$E:$E,設定!$L:$L,""),IF(V$2="金",_xlfn.XLOOKUP($C11,設定!$E:$E,設定!$M:$M,""),IF(V$2="土",_xlfn.XLOOKUP($C11,設定!$E:$E,設定!$N:$N,""),IF(V$2="日",_xlfn.XLOOKUP($C11,設定!$E:$E,設定!$O:$O,""),"")))))))&amp;""</f>
        <v/>
      </c>
      <c r="CH11" s="12" t="str">
        <f>IF(W$2="月",_xlfn.XLOOKUP($C11,設定!$E:$E,設定!$I:$I,""),IF(W$2="火",_xlfn.XLOOKUP($C11,設定!$E:$E,設定!$J:$J,""),IF(W$2="水",_xlfn.XLOOKUP($C11,設定!$E:$E,設定!$K:$K,""),IF(W$2="木",_xlfn.XLOOKUP($C11,設定!$E:$E,設定!$L:$L,""),IF(W$2="金",_xlfn.XLOOKUP($C11,設定!$E:$E,設定!$M:$M,""),IF(W$2="土",_xlfn.XLOOKUP($C11,設定!$E:$E,設定!$N:$N,""),IF(W$2="日",_xlfn.XLOOKUP($C11,設定!$E:$E,設定!$O:$O,""),"")))))))&amp;""</f>
        <v/>
      </c>
      <c r="CI11" s="12" t="str">
        <f>IF(X$2="月",_xlfn.XLOOKUP($C11,設定!$E:$E,設定!$I:$I,""),IF(X$2="火",_xlfn.XLOOKUP($C11,設定!$E:$E,設定!$J:$J,""),IF(X$2="水",_xlfn.XLOOKUP($C11,設定!$E:$E,設定!$K:$K,""),IF(X$2="木",_xlfn.XLOOKUP($C11,設定!$E:$E,設定!$L:$L,""),IF(X$2="金",_xlfn.XLOOKUP($C11,設定!$E:$E,設定!$M:$M,""),IF(X$2="土",_xlfn.XLOOKUP($C11,設定!$E:$E,設定!$N:$N,""),IF(X$2="日",_xlfn.XLOOKUP($C11,設定!$E:$E,設定!$O:$O,""),"")))))))&amp;""</f>
        <v/>
      </c>
      <c r="CJ11" s="12" t="str">
        <f>IF(Y$2="月",_xlfn.XLOOKUP($C11,設定!$E:$E,設定!$I:$I,""),IF(Y$2="火",_xlfn.XLOOKUP($C11,設定!$E:$E,設定!$J:$J,""),IF(Y$2="水",_xlfn.XLOOKUP($C11,設定!$E:$E,設定!$K:$K,""),IF(Y$2="木",_xlfn.XLOOKUP($C11,設定!$E:$E,設定!$L:$L,""),IF(Y$2="金",_xlfn.XLOOKUP($C11,設定!$E:$E,設定!$M:$M,""),IF(Y$2="土",_xlfn.XLOOKUP($C11,設定!$E:$E,設定!$N:$N,""),IF(Y$2="日",_xlfn.XLOOKUP($C11,設定!$E:$E,設定!$O:$O,""),"")))))))&amp;""</f>
        <v>X</v>
      </c>
      <c r="CK11" s="12" t="str">
        <f>IF(Z$2="月",_xlfn.XLOOKUP($C11,設定!$E:$E,設定!$I:$I,""),IF(Z$2="火",_xlfn.XLOOKUP($C11,設定!$E:$E,設定!$J:$J,""),IF(Z$2="水",_xlfn.XLOOKUP($C11,設定!$E:$E,設定!$K:$K,""),IF(Z$2="木",_xlfn.XLOOKUP($C11,設定!$E:$E,設定!$L:$L,""),IF(Z$2="金",_xlfn.XLOOKUP($C11,設定!$E:$E,設定!$M:$M,""),IF(Z$2="土",_xlfn.XLOOKUP($C11,設定!$E:$E,設定!$N:$N,""),IF(Z$2="日",_xlfn.XLOOKUP($C11,設定!$E:$E,設定!$O:$O,""),"")))))))&amp;""</f>
        <v/>
      </c>
      <c r="CL11" s="12" t="str">
        <f>IF(AA$2="月",_xlfn.XLOOKUP($C11,設定!$E:$E,設定!$I:$I,""),IF(AA$2="火",_xlfn.XLOOKUP($C11,設定!$E:$E,設定!$J:$J,""),IF(AA$2="水",_xlfn.XLOOKUP($C11,設定!$E:$E,設定!$K:$K,""),IF(AA$2="木",_xlfn.XLOOKUP($C11,設定!$E:$E,設定!$L:$L,""),IF(AA$2="金",_xlfn.XLOOKUP($C11,設定!$E:$E,設定!$M:$M,""),IF(AA$2="土",_xlfn.XLOOKUP($C11,設定!$E:$E,設定!$N:$N,""),IF(AA$2="日",_xlfn.XLOOKUP($C11,設定!$E:$E,設定!$O:$O,""),"")))))))&amp;""</f>
        <v/>
      </c>
      <c r="CM11" s="12" t="str">
        <f>IF(AB$2="月",_xlfn.XLOOKUP($C11,設定!$E:$E,設定!$I:$I,""),IF(AB$2="火",_xlfn.XLOOKUP($C11,設定!$E:$E,設定!$J:$J,""),IF(AB$2="水",_xlfn.XLOOKUP($C11,設定!$E:$E,設定!$K:$K,""),IF(AB$2="木",_xlfn.XLOOKUP($C11,設定!$E:$E,設定!$L:$L,""),IF(AB$2="金",_xlfn.XLOOKUP($C11,設定!$E:$E,設定!$M:$M,""),IF(AB$2="土",_xlfn.XLOOKUP($C11,設定!$E:$E,設定!$N:$N,""),IF(AB$2="日",_xlfn.XLOOKUP($C11,設定!$E:$E,設定!$O:$O,""),"")))))))&amp;""</f>
        <v/>
      </c>
      <c r="CN11" s="12" t="str">
        <f>IF(AC$2="月",_xlfn.XLOOKUP($C11,設定!$E:$E,設定!$I:$I,""),IF(AC$2="火",_xlfn.XLOOKUP($C11,設定!$E:$E,設定!$J:$J,""),IF(AC$2="水",_xlfn.XLOOKUP($C11,設定!$E:$E,設定!$K:$K,""),IF(AC$2="木",_xlfn.XLOOKUP($C11,設定!$E:$E,設定!$L:$L,""),IF(AC$2="金",_xlfn.XLOOKUP($C11,設定!$E:$E,設定!$M:$M,""),IF(AC$2="土",_xlfn.XLOOKUP($C11,設定!$E:$E,設定!$N:$N,""),IF(AC$2="日",_xlfn.XLOOKUP($C11,設定!$E:$E,設定!$O:$O,""),"")))))))&amp;""</f>
        <v/>
      </c>
      <c r="CO11" s="12" t="str">
        <f>IF(AD$2="月",_xlfn.XLOOKUP($C11,設定!$E:$E,設定!$I:$I,""),IF(AD$2="火",_xlfn.XLOOKUP($C11,設定!$E:$E,設定!$J:$J,""),IF(AD$2="水",_xlfn.XLOOKUP($C11,設定!$E:$E,設定!$K:$K,""),IF(AD$2="木",_xlfn.XLOOKUP($C11,設定!$E:$E,設定!$L:$L,""),IF(AD$2="金",_xlfn.XLOOKUP($C11,設定!$E:$E,設定!$M:$M,""),IF(AD$2="土",_xlfn.XLOOKUP($C11,設定!$E:$E,設定!$N:$N,""),IF(AD$2="日",_xlfn.XLOOKUP($C11,設定!$E:$E,設定!$O:$O,""),"")))))))&amp;""</f>
        <v/>
      </c>
      <c r="CP11" s="12" t="str">
        <f>IF(AE$2="月",_xlfn.XLOOKUP($C11,設定!$E:$E,設定!$I:$I,""),IF(AE$2="火",_xlfn.XLOOKUP($C11,設定!$E:$E,設定!$J:$J,""),IF(AE$2="水",_xlfn.XLOOKUP($C11,設定!$E:$E,設定!$K:$K,""),IF(AE$2="木",_xlfn.XLOOKUP($C11,設定!$E:$E,設定!$L:$L,""),IF(AE$2="金",_xlfn.XLOOKUP($C11,設定!$E:$E,設定!$M:$M,""),IF(AE$2="土",_xlfn.XLOOKUP($C11,設定!$E:$E,設定!$N:$N,""),IF(AE$2="日",_xlfn.XLOOKUP($C11,設定!$E:$E,設定!$O:$O,""),"")))))))&amp;""</f>
        <v/>
      </c>
      <c r="CQ11" s="12" t="str">
        <f>IF(AF$2="月",_xlfn.XLOOKUP($C11,設定!$E:$E,設定!$I:$I,""),IF(AF$2="火",_xlfn.XLOOKUP($C11,設定!$E:$E,設定!$J:$J,""),IF(AF$2="水",_xlfn.XLOOKUP($C11,設定!$E:$E,設定!$K:$K,""),IF(AF$2="木",_xlfn.XLOOKUP($C11,設定!$E:$E,設定!$L:$L,""),IF(AF$2="金",_xlfn.XLOOKUP($C11,設定!$E:$E,設定!$M:$M,""),IF(AF$2="土",_xlfn.XLOOKUP($C11,設定!$E:$E,設定!$N:$N,""),IF(AF$2="日",_xlfn.XLOOKUP($C11,設定!$E:$E,設定!$O:$O,""),"")))))))&amp;""</f>
        <v/>
      </c>
      <c r="CR11" s="12" t="str">
        <f>IF(AG$2="月",_xlfn.XLOOKUP($C11,設定!$E:$E,設定!$I:$I,""),IF(AG$2="火",_xlfn.XLOOKUP($C11,設定!$E:$E,設定!$J:$J,""),IF(AG$2="水",_xlfn.XLOOKUP($C11,設定!$E:$E,設定!$K:$K,""),IF(AG$2="木",_xlfn.XLOOKUP($C11,設定!$E:$E,設定!$L:$L,""),IF(AG$2="金",_xlfn.XLOOKUP($C11,設定!$E:$E,設定!$M:$M,""),IF(AG$2="土",_xlfn.XLOOKUP($C11,設定!$E:$E,設定!$N:$N,""),IF(AG$2="日",_xlfn.XLOOKUP($C11,設定!$E:$E,設定!$O:$O,""),"")))))))&amp;""</f>
        <v/>
      </c>
      <c r="CS11" s="12" t="str">
        <f>IF(AH$2="月",_xlfn.XLOOKUP($C11,設定!$E:$E,設定!$I:$I,""),IF(AH$2="火",_xlfn.XLOOKUP($C11,設定!$E:$E,設定!$J:$J,""),IF(AH$2="水",_xlfn.XLOOKUP($C11,設定!$E:$E,設定!$K:$K,""),IF(AH$2="木",_xlfn.XLOOKUP($C11,設定!$E:$E,設定!$L:$L,""),IF(AH$2="金",_xlfn.XLOOKUP($C11,設定!$E:$E,設定!$M:$M,""),IF(AH$2="土",_xlfn.XLOOKUP($C11,設定!$E:$E,設定!$N:$N,""),IF(AH$2="日",_xlfn.XLOOKUP($C11,設定!$E:$E,設定!$O:$O,""),"")))))))&amp;""</f>
        <v/>
      </c>
    </row>
    <row r="12" spans="1:97">
      <c r="A12" s="24">
        <v>12</v>
      </c>
      <c r="B12" s="14" t="str">
        <f>設定!B7&amp;""</f>
        <v>山田　5郎</v>
      </c>
      <c r="C12" s="14" t="str">
        <f>設定!C7&amp;""</f>
        <v>主婦A</v>
      </c>
      <c r="D12" s="15" t="str">
        <f t="shared" si="4"/>
        <v/>
      </c>
      <c r="E12" s="15" t="str">
        <f t="shared" si="3"/>
        <v/>
      </c>
      <c r="F12" s="15" t="str">
        <f t="shared" si="3"/>
        <v>早</v>
      </c>
      <c r="G12" s="15" t="str">
        <f t="shared" si="3"/>
        <v>早</v>
      </c>
      <c r="H12" s="15" t="str">
        <f t="shared" si="3"/>
        <v/>
      </c>
      <c r="I12" s="15" t="str">
        <f t="shared" si="3"/>
        <v>早</v>
      </c>
      <c r="J12" s="15" t="str">
        <f t="shared" si="3"/>
        <v>早</v>
      </c>
      <c r="K12" s="15" t="str">
        <f t="shared" si="3"/>
        <v/>
      </c>
      <c r="L12" s="15" t="str">
        <f t="shared" si="3"/>
        <v/>
      </c>
      <c r="M12" s="15" t="str">
        <f t="shared" si="3"/>
        <v>早</v>
      </c>
      <c r="N12" s="15" t="str">
        <f t="shared" si="3"/>
        <v>早</v>
      </c>
      <c r="O12" s="15" t="str">
        <f t="shared" si="3"/>
        <v/>
      </c>
      <c r="P12" s="15" t="str">
        <f t="shared" si="3"/>
        <v>早</v>
      </c>
      <c r="Q12" s="15" t="str">
        <f t="shared" si="3"/>
        <v>早</v>
      </c>
      <c r="R12" s="15" t="str">
        <f t="shared" si="3"/>
        <v/>
      </c>
      <c r="S12" s="15" t="str">
        <f t="shared" si="3"/>
        <v/>
      </c>
      <c r="T12" s="15" t="str">
        <f t="shared" si="3"/>
        <v>早</v>
      </c>
      <c r="U12" s="15" t="str">
        <f t="shared" si="3"/>
        <v>早</v>
      </c>
      <c r="V12" s="15" t="str">
        <f t="shared" si="3"/>
        <v/>
      </c>
      <c r="W12" s="15" t="str">
        <f t="shared" si="3"/>
        <v>早</v>
      </c>
      <c r="X12" s="15" t="str">
        <f t="shared" si="3"/>
        <v>早</v>
      </c>
      <c r="Y12" s="15" t="str">
        <f t="shared" si="3"/>
        <v/>
      </c>
      <c r="Z12" s="15" t="str">
        <f t="shared" si="3"/>
        <v/>
      </c>
      <c r="AA12" s="15" t="str">
        <f t="shared" si="3"/>
        <v>早</v>
      </c>
      <c r="AB12" s="15" t="str">
        <f t="shared" si="3"/>
        <v>早</v>
      </c>
      <c r="AC12" s="15" t="str">
        <f t="shared" si="3"/>
        <v/>
      </c>
      <c r="AD12" s="15" t="str">
        <f t="shared" si="3"/>
        <v>早</v>
      </c>
      <c r="AE12" s="15" t="str">
        <f t="shared" si="3"/>
        <v>早</v>
      </c>
      <c r="AF12" s="15" t="str">
        <f t="shared" si="3"/>
        <v/>
      </c>
      <c r="AG12" s="15" t="str">
        <f t="shared" si="3"/>
        <v/>
      </c>
      <c r="AH12" s="15" t="str">
        <f t="shared" si="3"/>
        <v/>
      </c>
      <c r="AI12" s="15">
        <f t="shared" si="5"/>
        <v>16</v>
      </c>
      <c r="AJ12" s="15" t="str">
        <f>IF(D$3&lt;&gt;"-",IF(IF(D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/>
      </c>
      <c r="AK12" s="15" t="str">
        <f>IF(E$3&lt;&gt;"-",IF(IF(E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/>
      </c>
      <c r="AL12" s="15" t="str">
        <f>IF(F$3&lt;&gt;"-",IF(IF(F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AM12" s="15" t="str">
        <f>IF(G$3&lt;&gt;"-",IF(IF(G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AN12" s="15" t="str">
        <f>IF(H$3&lt;&gt;"-",IF(IF(H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AO12" s="15" t="str">
        <f>IF(I$3&lt;&gt;"-",IF(IF(I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AP12" s="15" t="str">
        <f>IF(J$3&lt;&gt;"-",IF(IF(J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AQ12" s="15" t="str">
        <f>IF(K$3&lt;&gt;"-",IF(IF(K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/>
      </c>
      <c r="AR12" s="15" t="str">
        <f>IF(L$3&lt;&gt;"-",IF(IF(L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/>
      </c>
      <c r="AS12" s="15" t="str">
        <f>IF(M$3&lt;&gt;"-",IF(IF(M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AT12" s="15" t="str">
        <f>IF(N$3&lt;&gt;"-",IF(IF(N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AU12" s="15" t="str">
        <f>IF(O$3&lt;&gt;"-",IF(IF(O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AV12" s="15" t="str">
        <f>IF(P$3&lt;&gt;"-",IF(IF(P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AW12" s="15" t="str">
        <f>IF(Q$3&lt;&gt;"-",IF(IF(Q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AX12" s="15" t="str">
        <f>IF(R$3&lt;&gt;"-",IF(IF(R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/>
      </c>
      <c r="AY12" s="15" t="str">
        <f>IF(S$3&lt;&gt;"-",IF(IF(S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/>
      </c>
      <c r="AZ12" s="15" t="str">
        <f>IF(T$3&lt;&gt;"-",IF(IF(T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BA12" s="15" t="str">
        <f>IF(U$3&lt;&gt;"-",IF(IF(U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BB12" s="15" t="str">
        <f>IF(V$3&lt;&gt;"-",IF(IF(V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BC12" s="15" t="str">
        <f>IF(W$3&lt;&gt;"-",IF(IF(W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BD12" s="15" t="str">
        <f>IF(X$3&lt;&gt;"-",IF(IF(X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BE12" s="15" t="str">
        <f>IF(Y$3&lt;&gt;"-",IF(IF(Y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/>
      </c>
      <c r="BF12" s="15" t="str">
        <f>IF(Z$3&lt;&gt;"-",IF(IF(Z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/>
      </c>
      <c r="BG12" s="15" t="str">
        <f>IF(AA$3&lt;&gt;"-",IF(IF(AA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BH12" s="15" t="str">
        <f>IF(AB$3&lt;&gt;"-",IF(IF(AB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BI12" s="15" t="str">
        <f>IF(AC$3&lt;&gt;"-",IF(IF(AC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BJ12" s="15" t="str">
        <f>IF(AD$3&lt;&gt;"-",IF(IF(AD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BK12" s="15" t="str">
        <f>IF(AE$3&lt;&gt;"-",IF(IF(AE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>早</v>
      </c>
      <c r="BL12" s="15" t="str">
        <f>IF(AF$3&lt;&gt;"-",IF(IF(AF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/>
      </c>
      <c r="BM12" s="15" t="str">
        <f>IF(AG$3&lt;&gt;"-",IF(IF(AG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/>
      </c>
      <c r="BN12" s="15" t="str">
        <f>IF(AH$3&lt;&gt;"-",IF(IF(AH$3="平日",_xlfn.XLOOKUP(_xlfn.XLOOKUP($B12,設定!$B:$B,設定!$C:$C,""),設定!$E:$E,設定!$F:$F,""),_xlfn.XLOOKUP(_xlfn.XLOOKUP($B12,設定!$B:$B,設定!$C:$C,""),設定!$E:$E,設定!$G:$G,""))&amp;""="X",_xlfn.XLOOKUP(_xlfn.XLOOKUP($B12,設定!$B:$B,設定!$C:$C,""),設定!$E:$E,設定!$H:$H,""),""),"")</f>
        <v/>
      </c>
      <c r="BO12" s="12" t="str">
        <f>IF(D$2="月",_xlfn.XLOOKUP($C12,設定!$E:$E,設定!$I:$I,""),IF(D$2="火",_xlfn.XLOOKUP($C12,設定!$E:$E,設定!$J:$J,""),IF(D$2="水",_xlfn.XLOOKUP($C12,設定!$E:$E,設定!$K:$K,""),IF(D$2="木",_xlfn.XLOOKUP($C12,設定!$E:$E,設定!$L:$L,""),IF(D$2="金",_xlfn.XLOOKUP($C12,設定!$E:$E,設定!$M:$M,""),IF(D$2="土",_xlfn.XLOOKUP($C12,設定!$E:$E,設定!$N:$N,""),IF(D$2="日",_xlfn.XLOOKUP($C12,設定!$E:$E,設定!$O:$O,""),"")))))))&amp;""</f>
        <v>X</v>
      </c>
      <c r="BP12" s="12" t="str">
        <f>IF(E$2="月",_xlfn.XLOOKUP($C12,設定!$E:$E,設定!$I:$I,""),IF(E$2="火",_xlfn.XLOOKUP($C12,設定!$E:$E,設定!$J:$J,""),IF(E$2="水",_xlfn.XLOOKUP($C12,設定!$E:$E,設定!$K:$K,""),IF(E$2="木",_xlfn.XLOOKUP($C12,設定!$E:$E,設定!$L:$L,""),IF(E$2="金",_xlfn.XLOOKUP($C12,設定!$E:$E,設定!$M:$M,""),IF(E$2="土",_xlfn.XLOOKUP($C12,設定!$E:$E,設定!$N:$N,""),IF(E$2="日",_xlfn.XLOOKUP($C12,設定!$E:$E,設定!$O:$O,""),"")))))))&amp;""</f>
        <v>X</v>
      </c>
      <c r="BQ12" s="12" t="str">
        <f>IF(F$2="月",_xlfn.XLOOKUP($C12,設定!$E:$E,設定!$I:$I,""),IF(F$2="火",_xlfn.XLOOKUP($C12,設定!$E:$E,設定!$J:$J,""),IF(F$2="水",_xlfn.XLOOKUP($C12,設定!$E:$E,設定!$K:$K,""),IF(F$2="木",_xlfn.XLOOKUP($C12,設定!$E:$E,設定!$L:$L,""),IF(F$2="金",_xlfn.XLOOKUP($C12,設定!$E:$E,設定!$M:$M,""),IF(F$2="土",_xlfn.XLOOKUP($C12,設定!$E:$E,設定!$N:$N,""),IF(F$2="日",_xlfn.XLOOKUP($C12,設定!$E:$E,設定!$O:$O,""),"")))))))&amp;""</f>
        <v/>
      </c>
      <c r="BR12" s="12" t="str">
        <f>IF(G$2="月",_xlfn.XLOOKUP($C12,設定!$E:$E,設定!$I:$I,""),IF(G$2="火",_xlfn.XLOOKUP($C12,設定!$E:$E,設定!$J:$J,""),IF(G$2="水",_xlfn.XLOOKUP($C12,設定!$E:$E,設定!$K:$K,""),IF(G$2="木",_xlfn.XLOOKUP($C12,設定!$E:$E,設定!$L:$L,""),IF(G$2="金",_xlfn.XLOOKUP($C12,設定!$E:$E,設定!$M:$M,""),IF(G$2="土",_xlfn.XLOOKUP($C12,設定!$E:$E,設定!$N:$N,""),IF(G$2="日",_xlfn.XLOOKUP($C12,設定!$E:$E,設定!$O:$O,""),"")))))))&amp;""</f>
        <v/>
      </c>
      <c r="BS12" s="12" t="str">
        <f>IF(H$2="月",_xlfn.XLOOKUP($C12,設定!$E:$E,設定!$I:$I,""),IF(H$2="火",_xlfn.XLOOKUP($C12,設定!$E:$E,設定!$J:$J,""),IF(H$2="水",_xlfn.XLOOKUP($C12,設定!$E:$E,設定!$K:$K,""),IF(H$2="木",_xlfn.XLOOKUP($C12,設定!$E:$E,設定!$L:$L,""),IF(H$2="金",_xlfn.XLOOKUP($C12,設定!$E:$E,設定!$M:$M,""),IF(H$2="土",_xlfn.XLOOKUP($C12,設定!$E:$E,設定!$N:$N,""),IF(H$2="日",_xlfn.XLOOKUP($C12,設定!$E:$E,設定!$O:$O,""),"")))))))&amp;""</f>
        <v>X</v>
      </c>
      <c r="BT12" s="12" t="str">
        <f>IF(I$2="月",_xlfn.XLOOKUP($C12,設定!$E:$E,設定!$I:$I,""),IF(I$2="火",_xlfn.XLOOKUP($C12,設定!$E:$E,設定!$J:$J,""),IF(I$2="水",_xlfn.XLOOKUP($C12,設定!$E:$E,設定!$K:$K,""),IF(I$2="木",_xlfn.XLOOKUP($C12,設定!$E:$E,設定!$L:$L,""),IF(I$2="金",_xlfn.XLOOKUP($C12,設定!$E:$E,設定!$M:$M,""),IF(I$2="土",_xlfn.XLOOKUP($C12,設定!$E:$E,設定!$N:$N,""),IF(I$2="日",_xlfn.XLOOKUP($C12,設定!$E:$E,設定!$O:$O,""),"")))))))&amp;""</f>
        <v/>
      </c>
      <c r="BU12" s="12" t="str">
        <f>IF(J$2="月",_xlfn.XLOOKUP($C12,設定!$E:$E,設定!$I:$I,""),IF(J$2="火",_xlfn.XLOOKUP($C12,設定!$E:$E,設定!$J:$J,""),IF(J$2="水",_xlfn.XLOOKUP($C12,設定!$E:$E,設定!$K:$K,""),IF(J$2="木",_xlfn.XLOOKUP($C12,設定!$E:$E,設定!$L:$L,""),IF(J$2="金",_xlfn.XLOOKUP($C12,設定!$E:$E,設定!$M:$M,""),IF(J$2="土",_xlfn.XLOOKUP($C12,設定!$E:$E,設定!$N:$N,""),IF(J$2="日",_xlfn.XLOOKUP($C12,設定!$E:$E,設定!$O:$O,""),"")))))))&amp;""</f>
        <v/>
      </c>
      <c r="BV12" s="12" t="str">
        <f>IF(K$2="月",_xlfn.XLOOKUP($C12,設定!$E:$E,設定!$I:$I,""),IF(K$2="火",_xlfn.XLOOKUP($C12,設定!$E:$E,設定!$J:$J,""),IF(K$2="水",_xlfn.XLOOKUP($C12,設定!$E:$E,設定!$K:$K,""),IF(K$2="木",_xlfn.XLOOKUP($C12,設定!$E:$E,設定!$L:$L,""),IF(K$2="金",_xlfn.XLOOKUP($C12,設定!$E:$E,設定!$M:$M,""),IF(K$2="土",_xlfn.XLOOKUP($C12,設定!$E:$E,設定!$N:$N,""),IF(K$2="日",_xlfn.XLOOKUP($C12,設定!$E:$E,設定!$O:$O,""),"")))))))&amp;""</f>
        <v>X</v>
      </c>
      <c r="BW12" s="12" t="str">
        <f>IF(L$2="月",_xlfn.XLOOKUP($C12,設定!$E:$E,設定!$I:$I,""),IF(L$2="火",_xlfn.XLOOKUP($C12,設定!$E:$E,設定!$J:$J,""),IF(L$2="水",_xlfn.XLOOKUP($C12,設定!$E:$E,設定!$K:$K,""),IF(L$2="木",_xlfn.XLOOKUP($C12,設定!$E:$E,設定!$L:$L,""),IF(L$2="金",_xlfn.XLOOKUP($C12,設定!$E:$E,設定!$M:$M,""),IF(L$2="土",_xlfn.XLOOKUP($C12,設定!$E:$E,設定!$N:$N,""),IF(L$2="日",_xlfn.XLOOKUP($C12,設定!$E:$E,設定!$O:$O,""),"")))))))&amp;""</f>
        <v>X</v>
      </c>
      <c r="BX12" s="12" t="str">
        <f>IF(M$2="月",_xlfn.XLOOKUP($C12,設定!$E:$E,設定!$I:$I,""),IF(M$2="火",_xlfn.XLOOKUP($C12,設定!$E:$E,設定!$J:$J,""),IF(M$2="水",_xlfn.XLOOKUP($C12,設定!$E:$E,設定!$K:$K,""),IF(M$2="木",_xlfn.XLOOKUP($C12,設定!$E:$E,設定!$L:$L,""),IF(M$2="金",_xlfn.XLOOKUP($C12,設定!$E:$E,設定!$M:$M,""),IF(M$2="土",_xlfn.XLOOKUP($C12,設定!$E:$E,設定!$N:$N,""),IF(M$2="日",_xlfn.XLOOKUP($C12,設定!$E:$E,設定!$O:$O,""),"")))))))&amp;""</f>
        <v/>
      </c>
      <c r="BY12" s="12" t="str">
        <f>IF(N$2="月",_xlfn.XLOOKUP($C12,設定!$E:$E,設定!$I:$I,""),IF(N$2="火",_xlfn.XLOOKUP($C12,設定!$E:$E,設定!$J:$J,""),IF(N$2="水",_xlfn.XLOOKUP($C12,設定!$E:$E,設定!$K:$K,""),IF(N$2="木",_xlfn.XLOOKUP($C12,設定!$E:$E,設定!$L:$L,""),IF(N$2="金",_xlfn.XLOOKUP($C12,設定!$E:$E,設定!$M:$M,""),IF(N$2="土",_xlfn.XLOOKUP($C12,設定!$E:$E,設定!$N:$N,""),IF(N$2="日",_xlfn.XLOOKUP($C12,設定!$E:$E,設定!$O:$O,""),"")))))))&amp;""</f>
        <v/>
      </c>
      <c r="BZ12" s="12" t="str">
        <f>IF(O$2="月",_xlfn.XLOOKUP($C12,設定!$E:$E,設定!$I:$I,""),IF(O$2="火",_xlfn.XLOOKUP($C12,設定!$E:$E,設定!$J:$J,""),IF(O$2="水",_xlfn.XLOOKUP($C12,設定!$E:$E,設定!$K:$K,""),IF(O$2="木",_xlfn.XLOOKUP($C12,設定!$E:$E,設定!$L:$L,""),IF(O$2="金",_xlfn.XLOOKUP($C12,設定!$E:$E,設定!$M:$M,""),IF(O$2="土",_xlfn.XLOOKUP($C12,設定!$E:$E,設定!$N:$N,""),IF(O$2="日",_xlfn.XLOOKUP($C12,設定!$E:$E,設定!$O:$O,""),"")))))))&amp;""</f>
        <v>X</v>
      </c>
      <c r="CA12" s="12" t="str">
        <f>IF(P$2="月",_xlfn.XLOOKUP($C12,設定!$E:$E,設定!$I:$I,""),IF(P$2="火",_xlfn.XLOOKUP($C12,設定!$E:$E,設定!$J:$J,""),IF(P$2="水",_xlfn.XLOOKUP($C12,設定!$E:$E,設定!$K:$K,""),IF(P$2="木",_xlfn.XLOOKUP($C12,設定!$E:$E,設定!$L:$L,""),IF(P$2="金",_xlfn.XLOOKUP($C12,設定!$E:$E,設定!$M:$M,""),IF(P$2="土",_xlfn.XLOOKUP($C12,設定!$E:$E,設定!$N:$N,""),IF(P$2="日",_xlfn.XLOOKUP($C12,設定!$E:$E,設定!$O:$O,""),"")))))))&amp;""</f>
        <v/>
      </c>
      <c r="CB12" s="12" t="str">
        <f>IF(Q$2="月",_xlfn.XLOOKUP($C12,設定!$E:$E,設定!$I:$I,""),IF(Q$2="火",_xlfn.XLOOKUP($C12,設定!$E:$E,設定!$J:$J,""),IF(Q$2="水",_xlfn.XLOOKUP($C12,設定!$E:$E,設定!$K:$K,""),IF(Q$2="木",_xlfn.XLOOKUP($C12,設定!$E:$E,設定!$L:$L,""),IF(Q$2="金",_xlfn.XLOOKUP($C12,設定!$E:$E,設定!$M:$M,""),IF(Q$2="土",_xlfn.XLOOKUP($C12,設定!$E:$E,設定!$N:$N,""),IF(Q$2="日",_xlfn.XLOOKUP($C12,設定!$E:$E,設定!$O:$O,""),"")))))))&amp;""</f>
        <v/>
      </c>
      <c r="CC12" s="12" t="str">
        <f>IF(R$2="月",_xlfn.XLOOKUP($C12,設定!$E:$E,設定!$I:$I,""),IF(R$2="火",_xlfn.XLOOKUP($C12,設定!$E:$E,設定!$J:$J,""),IF(R$2="水",_xlfn.XLOOKUP($C12,設定!$E:$E,設定!$K:$K,""),IF(R$2="木",_xlfn.XLOOKUP($C12,設定!$E:$E,設定!$L:$L,""),IF(R$2="金",_xlfn.XLOOKUP($C12,設定!$E:$E,設定!$M:$M,""),IF(R$2="土",_xlfn.XLOOKUP($C12,設定!$E:$E,設定!$N:$N,""),IF(R$2="日",_xlfn.XLOOKUP($C12,設定!$E:$E,設定!$O:$O,""),"")))))))&amp;""</f>
        <v>X</v>
      </c>
      <c r="CD12" s="12" t="str">
        <f>IF(S$2="月",_xlfn.XLOOKUP($C12,設定!$E:$E,設定!$I:$I,""),IF(S$2="火",_xlfn.XLOOKUP($C12,設定!$E:$E,設定!$J:$J,""),IF(S$2="水",_xlfn.XLOOKUP($C12,設定!$E:$E,設定!$K:$K,""),IF(S$2="木",_xlfn.XLOOKUP($C12,設定!$E:$E,設定!$L:$L,""),IF(S$2="金",_xlfn.XLOOKUP($C12,設定!$E:$E,設定!$M:$M,""),IF(S$2="土",_xlfn.XLOOKUP($C12,設定!$E:$E,設定!$N:$N,""),IF(S$2="日",_xlfn.XLOOKUP($C12,設定!$E:$E,設定!$O:$O,""),"")))))))&amp;""</f>
        <v>X</v>
      </c>
      <c r="CE12" s="12" t="str">
        <f>IF(T$2="月",_xlfn.XLOOKUP($C12,設定!$E:$E,設定!$I:$I,""),IF(T$2="火",_xlfn.XLOOKUP($C12,設定!$E:$E,設定!$J:$J,""),IF(T$2="水",_xlfn.XLOOKUP($C12,設定!$E:$E,設定!$K:$K,""),IF(T$2="木",_xlfn.XLOOKUP($C12,設定!$E:$E,設定!$L:$L,""),IF(T$2="金",_xlfn.XLOOKUP($C12,設定!$E:$E,設定!$M:$M,""),IF(T$2="土",_xlfn.XLOOKUP($C12,設定!$E:$E,設定!$N:$N,""),IF(T$2="日",_xlfn.XLOOKUP($C12,設定!$E:$E,設定!$O:$O,""),"")))))))&amp;""</f>
        <v/>
      </c>
      <c r="CF12" s="12" t="str">
        <f>IF(U$2="月",_xlfn.XLOOKUP($C12,設定!$E:$E,設定!$I:$I,""),IF(U$2="火",_xlfn.XLOOKUP($C12,設定!$E:$E,設定!$J:$J,""),IF(U$2="水",_xlfn.XLOOKUP($C12,設定!$E:$E,設定!$K:$K,""),IF(U$2="木",_xlfn.XLOOKUP($C12,設定!$E:$E,設定!$L:$L,""),IF(U$2="金",_xlfn.XLOOKUP($C12,設定!$E:$E,設定!$M:$M,""),IF(U$2="土",_xlfn.XLOOKUP($C12,設定!$E:$E,設定!$N:$N,""),IF(U$2="日",_xlfn.XLOOKUP($C12,設定!$E:$E,設定!$O:$O,""),"")))))))&amp;""</f>
        <v/>
      </c>
      <c r="CG12" s="12" t="str">
        <f>IF(V$2="月",_xlfn.XLOOKUP($C12,設定!$E:$E,設定!$I:$I,""),IF(V$2="火",_xlfn.XLOOKUP($C12,設定!$E:$E,設定!$J:$J,""),IF(V$2="水",_xlfn.XLOOKUP($C12,設定!$E:$E,設定!$K:$K,""),IF(V$2="木",_xlfn.XLOOKUP($C12,設定!$E:$E,設定!$L:$L,""),IF(V$2="金",_xlfn.XLOOKUP($C12,設定!$E:$E,設定!$M:$M,""),IF(V$2="土",_xlfn.XLOOKUP($C12,設定!$E:$E,設定!$N:$N,""),IF(V$2="日",_xlfn.XLOOKUP($C12,設定!$E:$E,設定!$O:$O,""),"")))))))&amp;""</f>
        <v>X</v>
      </c>
      <c r="CH12" s="12" t="str">
        <f>IF(W$2="月",_xlfn.XLOOKUP($C12,設定!$E:$E,設定!$I:$I,""),IF(W$2="火",_xlfn.XLOOKUP($C12,設定!$E:$E,設定!$J:$J,""),IF(W$2="水",_xlfn.XLOOKUP($C12,設定!$E:$E,設定!$K:$K,""),IF(W$2="木",_xlfn.XLOOKUP($C12,設定!$E:$E,設定!$L:$L,""),IF(W$2="金",_xlfn.XLOOKUP($C12,設定!$E:$E,設定!$M:$M,""),IF(W$2="土",_xlfn.XLOOKUP($C12,設定!$E:$E,設定!$N:$N,""),IF(W$2="日",_xlfn.XLOOKUP($C12,設定!$E:$E,設定!$O:$O,""),"")))))))&amp;""</f>
        <v/>
      </c>
      <c r="CI12" s="12" t="str">
        <f>IF(X$2="月",_xlfn.XLOOKUP($C12,設定!$E:$E,設定!$I:$I,""),IF(X$2="火",_xlfn.XLOOKUP($C12,設定!$E:$E,設定!$J:$J,""),IF(X$2="水",_xlfn.XLOOKUP($C12,設定!$E:$E,設定!$K:$K,""),IF(X$2="木",_xlfn.XLOOKUP($C12,設定!$E:$E,設定!$L:$L,""),IF(X$2="金",_xlfn.XLOOKUP($C12,設定!$E:$E,設定!$M:$M,""),IF(X$2="土",_xlfn.XLOOKUP($C12,設定!$E:$E,設定!$N:$N,""),IF(X$2="日",_xlfn.XLOOKUP($C12,設定!$E:$E,設定!$O:$O,""),"")))))))&amp;""</f>
        <v/>
      </c>
      <c r="CJ12" s="12" t="str">
        <f>IF(Y$2="月",_xlfn.XLOOKUP($C12,設定!$E:$E,設定!$I:$I,""),IF(Y$2="火",_xlfn.XLOOKUP($C12,設定!$E:$E,設定!$J:$J,""),IF(Y$2="水",_xlfn.XLOOKUP($C12,設定!$E:$E,設定!$K:$K,""),IF(Y$2="木",_xlfn.XLOOKUP($C12,設定!$E:$E,設定!$L:$L,""),IF(Y$2="金",_xlfn.XLOOKUP($C12,設定!$E:$E,設定!$M:$M,""),IF(Y$2="土",_xlfn.XLOOKUP($C12,設定!$E:$E,設定!$N:$N,""),IF(Y$2="日",_xlfn.XLOOKUP($C12,設定!$E:$E,設定!$O:$O,""),"")))))))&amp;""</f>
        <v>X</v>
      </c>
      <c r="CK12" s="12" t="str">
        <f>IF(Z$2="月",_xlfn.XLOOKUP($C12,設定!$E:$E,設定!$I:$I,""),IF(Z$2="火",_xlfn.XLOOKUP($C12,設定!$E:$E,設定!$J:$J,""),IF(Z$2="水",_xlfn.XLOOKUP($C12,設定!$E:$E,設定!$K:$K,""),IF(Z$2="木",_xlfn.XLOOKUP($C12,設定!$E:$E,設定!$L:$L,""),IF(Z$2="金",_xlfn.XLOOKUP($C12,設定!$E:$E,設定!$M:$M,""),IF(Z$2="土",_xlfn.XLOOKUP($C12,設定!$E:$E,設定!$N:$N,""),IF(Z$2="日",_xlfn.XLOOKUP($C12,設定!$E:$E,設定!$O:$O,""),"")))))))&amp;""</f>
        <v>X</v>
      </c>
      <c r="CL12" s="12" t="str">
        <f>IF(AA$2="月",_xlfn.XLOOKUP($C12,設定!$E:$E,設定!$I:$I,""),IF(AA$2="火",_xlfn.XLOOKUP($C12,設定!$E:$E,設定!$J:$J,""),IF(AA$2="水",_xlfn.XLOOKUP($C12,設定!$E:$E,設定!$K:$K,""),IF(AA$2="木",_xlfn.XLOOKUP($C12,設定!$E:$E,設定!$L:$L,""),IF(AA$2="金",_xlfn.XLOOKUP($C12,設定!$E:$E,設定!$M:$M,""),IF(AA$2="土",_xlfn.XLOOKUP($C12,設定!$E:$E,設定!$N:$N,""),IF(AA$2="日",_xlfn.XLOOKUP($C12,設定!$E:$E,設定!$O:$O,""),"")))))))&amp;""</f>
        <v/>
      </c>
      <c r="CM12" s="12" t="str">
        <f>IF(AB$2="月",_xlfn.XLOOKUP($C12,設定!$E:$E,設定!$I:$I,""),IF(AB$2="火",_xlfn.XLOOKUP($C12,設定!$E:$E,設定!$J:$J,""),IF(AB$2="水",_xlfn.XLOOKUP($C12,設定!$E:$E,設定!$K:$K,""),IF(AB$2="木",_xlfn.XLOOKUP($C12,設定!$E:$E,設定!$L:$L,""),IF(AB$2="金",_xlfn.XLOOKUP($C12,設定!$E:$E,設定!$M:$M,""),IF(AB$2="土",_xlfn.XLOOKUP($C12,設定!$E:$E,設定!$N:$N,""),IF(AB$2="日",_xlfn.XLOOKUP($C12,設定!$E:$E,設定!$O:$O,""),"")))))))&amp;""</f>
        <v/>
      </c>
      <c r="CN12" s="12" t="str">
        <f>IF(AC$2="月",_xlfn.XLOOKUP($C12,設定!$E:$E,設定!$I:$I,""),IF(AC$2="火",_xlfn.XLOOKUP($C12,設定!$E:$E,設定!$J:$J,""),IF(AC$2="水",_xlfn.XLOOKUP($C12,設定!$E:$E,設定!$K:$K,""),IF(AC$2="木",_xlfn.XLOOKUP($C12,設定!$E:$E,設定!$L:$L,""),IF(AC$2="金",_xlfn.XLOOKUP($C12,設定!$E:$E,設定!$M:$M,""),IF(AC$2="土",_xlfn.XLOOKUP($C12,設定!$E:$E,設定!$N:$N,""),IF(AC$2="日",_xlfn.XLOOKUP($C12,設定!$E:$E,設定!$O:$O,""),"")))))))&amp;""</f>
        <v>X</v>
      </c>
      <c r="CO12" s="12" t="str">
        <f>IF(AD$2="月",_xlfn.XLOOKUP($C12,設定!$E:$E,設定!$I:$I,""),IF(AD$2="火",_xlfn.XLOOKUP($C12,設定!$E:$E,設定!$J:$J,""),IF(AD$2="水",_xlfn.XLOOKUP($C12,設定!$E:$E,設定!$K:$K,""),IF(AD$2="木",_xlfn.XLOOKUP($C12,設定!$E:$E,設定!$L:$L,""),IF(AD$2="金",_xlfn.XLOOKUP($C12,設定!$E:$E,設定!$M:$M,""),IF(AD$2="土",_xlfn.XLOOKUP($C12,設定!$E:$E,設定!$N:$N,""),IF(AD$2="日",_xlfn.XLOOKUP($C12,設定!$E:$E,設定!$O:$O,""),"")))))))&amp;""</f>
        <v/>
      </c>
      <c r="CP12" s="12" t="str">
        <f>IF(AE$2="月",_xlfn.XLOOKUP($C12,設定!$E:$E,設定!$I:$I,""),IF(AE$2="火",_xlfn.XLOOKUP($C12,設定!$E:$E,設定!$J:$J,""),IF(AE$2="水",_xlfn.XLOOKUP($C12,設定!$E:$E,設定!$K:$K,""),IF(AE$2="木",_xlfn.XLOOKUP($C12,設定!$E:$E,設定!$L:$L,""),IF(AE$2="金",_xlfn.XLOOKUP($C12,設定!$E:$E,設定!$M:$M,""),IF(AE$2="土",_xlfn.XLOOKUP($C12,設定!$E:$E,設定!$N:$N,""),IF(AE$2="日",_xlfn.XLOOKUP($C12,設定!$E:$E,設定!$O:$O,""),"")))))))&amp;""</f>
        <v/>
      </c>
      <c r="CQ12" s="12" t="str">
        <f>IF(AF$2="月",_xlfn.XLOOKUP($C12,設定!$E:$E,設定!$I:$I,""),IF(AF$2="火",_xlfn.XLOOKUP($C12,設定!$E:$E,設定!$J:$J,""),IF(AF$2="水",_xlfn.XLOOKUP($C12,設定!$E:$E,設定!$K:$K,""),IF(AF$2="木",_xlfn.XLOOKUP($C12,設定!$E:$E,設定!$L:$L,""),IF(AF$2="金",_xlfn.XLOOKUP($C12,設定!$E:$E,設定!$M:$M,""),IF(AF$2="土",_xlfn.XLOOKUP($C12,設定!$E:$E,設定!$N:$N,""),IF(AF$2="日",_xlfn.XLOOKUP($C12,設定!$E:$E,設定!$O:$O,""),"")))))))&amp;""</f>
        <v/>
      </c>
      <c r="CR12" s="12" t="str">
        <f>IF(AG$2="月",_xlfn.XLOOKUP($C12,設定!$E:$E,設定!$I:$I,""),IF(AG$2="火",_xlfn.XLOOKUP($C12,設定!$E:$E,設定!$J:$J,""),IF(AG$2="水",_xlfn.XLOOKUP($C12,設定!$E:$E,設定!$K:$K,""),IF(AG$2="木",_xlfn.XLOOKUP($C12,設定!$E:$E,設定!$L:$L,""),IF(AG$2="金",_xlfn.XLOOKUP($C12,設定!$E:$E,設定!$M:$M,""),IF(AG$2="土",_xlfn.XLOOKUP($C12,設定!$E:$E,設定!$N:$N,""),IF(AG$2="日",_xlfn.XLOOKUP($C12,設定!$E:$E,設定!$O:$O,""),"")))))))&amp;""</f>
        <v/>
      </c>
      <c r="CS12" s="12" t="str">
        <f>IF(AH$2="月",_xlfn.XLOOKUP($C12,設定!$E:$E,設定!$I:$I,""),IF(AH$2="火",_xlfn.XLOOKUP($C12,設定!$E:$E,設定!$J:$J,""),IF(AH$2="水",_xlfn.XLOOKUP($C12,設定!$E:$E,設定!$K:$K,""),IF(AH$2="木",_xlfn.XLOOKUP($C12,設定!$E:$E,設定!$L:$L,""),IF(AH$2="金",_xlfn.XLOOKUP($C12,設定!$E:$E,設定!$M:$M,""),IF(AH$2="土",_xlfn.XLOOKUP($C12,設定!$E:$E,設定!$N:$N,""),IF(AH$2="日",_xlfn.XLOOKUP($C12,設定!$E:$E,設定!$O:$O,""),"")))))))&amp;""</f>
        <v/>
      </c>
    </row>
    <row r="13" spans="1:97">
      <c r="B13" s="14" t="str">
        <f>設定!B8&amp;""</f>
        <v>山田　6郎</v>
      </c>
      <c r="C13" s="14" t="str">
        <f>設定!C8&amp;""</f>
        <v>主婦A</v>
      </c>
      <c r="D13" s="15" t="str">
        <f t="shared" si="4"/>
        <v/>
      </c>
      <c r="E13" s="15" t="str">
        <f t="shared" si="3"/>
        <v/>
      </c>
      <c r="F13" s="15" t="str">
        <f t="shared" si="3"/>
        <v>早</v>
      </c>
      <c r="G13" s="15" t="str">
        <f t="shared" si="3"/>
        <v>早</v>
      </c>
      <c r="H13" s="15" t="str">
        <f t="shared" si="3"/>
        <v/>
      </c>
      <c r="I13" s="15" t="str">
        <f t="shared" si="3"/>
        <v>早</v>
      </c>
      <c r="J13" s="15" t="str">
        <f t="shared" si="3"/>
        <v>早</v>
      </c>
      <c r="K13" s="15" t="str">
        <f t="shared" si="3"/>
        <v/>
      </c>
      <c r="L13" s="15" t="str">
        <f t="shared" si="3"/>
        <v/>
      </c>
      <c r="M13" s="15" t="str">
        <f t="shared" si="3"/>
        <v>早</v>
      </c>
      <c r="N13" s="15" t="str">
        <f t="shared" si="3"/>
        <v>早</v>
      </c>
      <c r="O13" s="15" t="str">
        <f t="shared" si="3"/>
        <v/>
      </c>
      <c r="P13" s="15" t="str">
        <f t="shared" si="3"/>
        <v>早</v>
      </c>
      <c r="Q13" s="15" t="str">
        <f t="shared" si="3"/>
        <v>早</v>
      </c>
      <c r="R13" s="15" t="str">
        <f t="shared" si="3"/>
        <v/>
      </c>
      <c r="S13" s="15" t="str">
        <f t="shared" si="3"/>
        <v/>
      </c>
      <c r="T13" s="15" t="str">
        <f t="shared" si="3"/>
        <v>早</v>
      </c>
      <c r="U13" s="15" t="str">
        <f t="shared" si="3"/>
        <v>早</v>
      </c>
      <c r="V13" s="15" t="str">
        <f t="shared" si="3"/>
        <v/>
      </c>
      <c r="W13" s="15" t="str">
        <f t="shared" si="3"/>
        <v>早</v>
      </c>
      <c r="X13" s="15" t="str">
        <f t="shared" si="3"/>
        <v>早</v>
      </c>
      <c r="Y13" s="15" t="str">
        <f t="shared" si="3"/>
        <v/>
      </c>
      <c r="Z13" s="15" t="str">
        <f t="shared" si="3"/>
        <v/>
      </c>
      <c r="AA13" s="15" t="str">
        <f t="shared" si="3"/>
        <v>早</v>
      </c>
      <c r="AB13" s="15" t="str">
        <f t="shared" si="3"/>
        <v>早</v>
      </c>
      <c r="AC13" s="15" t="str">
        <f t="shared" si="3"/>
        <v/>
      </c>
      <c r="AD13" s="15" t="str">
        <f t="shared" si="3"/>
        <v>早</v>
      </c>
      <c r="AE13" s="15" t="str">
        <f t="shared" si="3"/>
        <v>早</v>
      </c>
      <c r="AF13" s="15" t="str">
        <f t="shared" si="3"/>
        <v/>
      </c>
      <c r="AG13" s="15" t="str">
        <f t="shared" si="3"/>
        <v/>
      </c>
      <c r="AH13" s="15" t="str">
        <f t="shared" si="3"/>
        <v/>
      </c>
      <c r="AI13" s="15">
        <f t="shared" si="5"/>
        <v>16</v>
      </c>
      <c r="AJ13" s="15" t="str">
        <f>IF(D$3&lt;&gt;"-",IF(IF(D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/>
      </c>
      <c r="AK13" s="15" t="str">
        <f>IF(E$3&lt;&gt;"-",IF(IF(E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/>
      </c>
      <c r="AL13" s="15" t="str">
        <f>IF(F$3&lt;&gt;"-",IF(IF(F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AM13" s="15" t="str">
        <f>IF(G$3&lt;&gt;"-",IF(IF(G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AN13" s="15" t="str">
        <f>IF(H$3&lt;&gt;"-",IF(IF(H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AO13" s="15" t="str">
        <f>IF(I$3&lt;&gt;"-",IF(IF(I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AP13" s="15" t="str">
        <f>IF(J$3&lt;&gt;"-",IF(IF(J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AQ13" s="15" t="str">
        <f>IF(K$3&lt;&gt;"-",IF(IF(K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/>
      </c>
      <c r="AR13" s="15" t="str">
        <f>IF(L$3&lt;&gt;"-",IF(IF(L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/>
      </c>
      <c r="AS13" s="15" t="str">
        <f>IF(M$3&lt;&gt;"-",IF(IF(M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AT13" s="15" t="str">
        <f>IF(N$3&lt;&gt;"-",IF(IF(N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AU13" s="15" t="str">
        <f>IF(O$3&lt;&gt;"-",IF(IF(O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AV13" s="15" t="str">
        <f>IF(P$3&lt;&gt;"-",IF(IF(P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AW13" s="15" t="str">
        <f>IF(Q$3&lt;&gt;"-",IF(IF(Q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AX13" s="15" t="str">
        <f>IF(R$3&lt;&gt;"-",IF(IF(R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/>
      </c>
      <c r="AY13" s="15" t="str">
        <f>IF(S$3&lt;&gt;"-",IF(IF(S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/>
      </c>
      <c r="AZ13" s="15" t="str">
        <f>IF(T$3&lt;&gt;"-",IF(IF(T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BA13" s="15" t="str">
        <f>IF(U$3&lt;&gt;"-",IF(IF(U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BB13" s="15" t="str">
        <f>IF(V$3&lt;&gt;"-",IF(IF(V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BC13" s="15" t="str">
        <f>IF(W$3&lt;&gt;"-",IF(IF(W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BD13" s="15" t="str">
        <f>IF(X$3&lt;&gt;"-",IF(IF(X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BE13" s="15" t="str">
        <f>IF(Y$3&lt;&gt;"-",IF(IF(Y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/>
      </c>
      <c r="BF13" s="15" t="str">
        <f>IF(Z$3&lt;&gt;"-",IF(IF(Z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/>
      </c>
      <c r="BG13" s="15" t="str">
        <f>IF(AA$3&lt;&gt;"-",IF(IF(AA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BH13" s="15" t="str">
        <f>IF(AB$3&lt;&gt;"-",IF(IF(AB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BI13" s="15" t="str">
        <f>IF(AC$3&lt;&gt;"-",IF(IF(AC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BJ13" s="15" t="str">
        <f>IF(AD$3&lt;&gt;"-",IF(IF(AD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BK13" s="15" t="str">
        <f>IF(AE$3&lt;&gt;"-",IF(IF(AE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>早</v>
      </c>
      <c r="BL13" s="15" t="str">
        <f>IF(AF$3&lt;&gt;"-",IF(IF(AF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/>
      </c>
      <c r="BM13" s="15" t="str">
        <f>IF(AG$3&lt;&gt;"-",IF(IF(AG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/>
      </c>
      <c r="BN13" s="15" t="str">
        <f>IF(AH$3&lt;&gt;"-",IF(IF(AH$3="平日",_xlfn.XLOOKUP(_xlfn.XLOOKUP($B13,設定!$B:$B,設定!$C:$C,""),設定!$E:$E,設定!$F:$F,""),_xlfn.XLOOKUP(_xlfn.XLOOKUP($B13,設定!$B:$B,設定!$C:$C,""),設定!$E:$E,設定!$G:$G,""))&amp;""="X",_xlfn.XLOOKUP(_xlfn.XLOOKUP($B13,設定!$B:$B,設定!$C:$C,""),設定!$E:$E,設定!$H:$H,""),""),"")</f>
        <v/>
      </c>
      <c r="BO13" s="12" t="str">
        <f>IF(D$2="月",_xlfn.XLOOKUP($C13,設定!$E:$E,設定!$I:$I,""),IF(D$2="火",_xlfn.XLOOKUP($C13,設定!$E:$E,設定!$J:$J,""),IF(D$2="水",_xlfn.XLOOKUP($C13,設定!$E:$E,設定!$K:$K,""),IF(D$2="木",_xlfn.XLOOKUP($C13,設定!$E:$E,設定!$L:$L,""),IF(D$2="金",_xlfn.XLOOKUP($C13,設定!$E:$E,設定!$M:$M,""),IF(D$2="土",_xlfn.XLOOKUP($C13,設定!$E:$E,設定!$N:$N,""),IF(D$2="日",_xlfn.XLOOKUP($C13,設定!$E:$E,設定!$O:$O,""),"")))))))&amp;""</f>
        <v>X</v>
      </c>
      <c r="BP13" s="12" t="str">
        <f>IF(E$2="月",_xlfn.XLOOKUP($C13,設定!$E:$E,設定!$I:$I,""),IF(E$2="火",_xlfn.XLOOKUP($C13,設定!$E:$E,設定!$J:$J,""),IF(E$2="水",_xlfn.XLOOKUP($C13,設定!$E:$E,設定!$K:$K,""),IF(E$2="木",_xlfn.XLOOKUP($C13,設定!$E:$E,設定!$L:$L,""),IF(E$2="金",_xlfn.XLOOKUP($C13,設定!$E:$E,設定!$M:$M,""),IF(E$2="土",_xlfn.XLOOKUP($C13,設定!$E:$E,設定!$N:$N,""),IF(E$2="日",_xlfn.XLOOKUP($C13,設定!$E:$E,設定!$O:$O,""),"")))))))&amp;""</f>
        <v>X</v>
      </c>
      <c r="BQ13" s="12" t="str">
        <f>IF(F$2="月",_xlfn.XLOOKUP($C13,設定!$E:$E,設定!$I:$I,""),IF(F$2="火",_xlfn.XLOOKUP($C13,設定!$E:$E,設定!$J:$J,""),IF(F$2="水",_xlfn.XLOOKUP($C13,設定!$E:$E,設定!$K:$K,""),IF(F$2="木",_xlfn.XLOOKUP($C13,設定!$E:$E,設定!$L:$L,""),IF(F$2="金",_xlfn.XLOOKUP($C13,設定!$E:$E,設定!$M:$M,""),IF(F$2="土",_xlfn.XLOOKUP($C13,設定!$E:$E,設定!$N:$N,""),IF(F$2="日",_xlfn.XLOOKUP($C13,設定!$E:$E,設定!$O:$O,""),"")))))))&amp;""</f>
        <v/>
      </c>
      <c r="BR13" s="12" t="str">
        <f>IF(G$2="月",_xlfn.XLOOKUP($C13,設定!$E:$E,設定!$I:$I,""),IF(G$2="火",_xlfn.XLOOKUP($C13,設定!$E:$E,設定!$J:$J,""),IF(G$2="水",_xlfn.XLOOKUP($C13,設定!$E:$E,設定!$K:$K,""),IF(G$2="木",_xlfn.XLOOKUP($C13,設定!$E:$E,設定!$L:$L,""),IF(G$2="金",_xlfn.XLOOKUP($C13,設定!$E:$E,設定!$M:$M,""),IF(G$2="土",_xlfn.XLOOKUP($C13,設定!$E:$E,設定!$N:$N,""),IF(G$2="日",_xlfn.XLOOKUP($C13,設定!$E:$E,設定!$O:$O,""),"")))))))&amp;""</f>
        <v/>
      </c>
      <c r="BS13" s="12" t="str">
        <f>IF(H$2="月",_xlfn.XLOOKUP($C13,設定!$E:$E,設定!$I:$I,""),IF(H$2="火",_xlfn.XLOOKUP($C13,設定!$E:$E,設定!$J:$J,""),IF(H$2="水",_xlfn.XLOOKUP($C13,設定!$E:$E,設定!$K:$K,""),IF(H$2="木",_xlfn.XLOOKUP($C13,設定!$E:$E,設定!$L:$L,""),IF(H$2="金",_xlfn.XLOOKUP($C13,設定!$E:$E,設定!$M:$M,""),IF(H$2="土",_xlfn.XLOOKUP($C13,設定!$E:$E,設定!$N:$N,""),IF(H$2="日",_xlfn.XLOOKUP($C13,設定!$E:$E,設定!$O:$O,""),"")))))))&amp;""</f>
        <v>X</v>
      </c>
      <c r="BT13" s="12" t="str">
        <f>IF(I$2="月",_xlfn.XLOOKUP($C13,設定!$E:$E,設定!$I:$I,""),IF(I$2="火",_xlfn.XLOOKUP($C13,設定!$E:$E,設定!$J:$J,""),IF(I$2="水",_xlfn.XLOOKUP($C13,設定!$E:$E,設定!$K:$K,""),IF(I$2="木",_xlfn.XLOOKUP($C13,設定!$E:$E,設定!$L:$L,""),IF(I$2="金",_xlfn.XLOOKUP($C13,設定!$E:$E,設定!$M:$M,""),IF(I$2="土",_xlfn.XLOOKUP($C13,設定!$E:$E,設定!$N:$N,""),IF(I$2="日",_xlfn.XLOOKUP($C13,設定!$E:$E,設定!$O:$O,""),"")))))))&amp;""</f>
        <v/>
      </c>
      <c r="BU13" s="12" t="str">
        <f>IF(J$2="月",_xlfn.XLOOKUP($C13,設定!$E:$E,設定!$I:$I,""),IF(J$2="火",_xlfn.XLOOKUP($C13,設定!$E:$E,設定!$J:$J,""),IF(J$2="水",_xlfn.XLOOKUP($C13,設定!$E:$E,設定!$K:$K,""),IF(J$2="木",_xlfn.XLOOKUP($C13,設定!$E:$E,設定!$L:$L,""),IF(J$2="金",_xlfn.XLOOKUP($C13,設定!$E:$E,設定!$M:$M,""),IF(J$2="土",_xlfn.XLOOKUP($C13,設定!$E:$E,設定!$N:$N,""),IF(J$2="日",_xlfn.XLOOKUP($C13,設定!$E:$E,設定!$O:$O,""),"")))))))&amp;""</f>
        <v/>
      </c>
      <c r="BV13" s="12" t="str">
        <f>IF(K$2="月",_xlfn.XLOOKUP($C13,設定!$E:$E,設定!$I:$I,""),IF(K$2="火",_xlfn.XLOOKUP($C13,設定!$E:$E,設定!$J:$J,""),IF(K$2="水",_xlfn.XLOOKUP($C13,設定!$E:$E,設定!$K:$K,""),IF(K$2="木",_xlfn.XLOOKUP($C13,設定!$E:$E,設定!$L:$L,""),IF(K$2="金",_xlfn.XLOOKUP($C13,設定!$E:$E,設定!$M:$M,""),IF(K$2="土",_xlfn.XLOOKUP($C13,設定!$E:$E,設定!$N:$N,""),IF(K$2="日",_xlfn.XLOOKUP($C13,設定!$E:$E,設定!$O:$O,""),"")))))))&amp;""</f>
        <v>X</v>
      </c>
      <c r="BW13" s="12" t="str">
        <f>IF(L$2="月",_xlfn.XLOOKUP($C13,設定!$E:$E,設定!$I:$I,""),IF(L$2="火",_xlfn.XLOOKUP($C13,設定!$E:$E,設定!$J:$J,""),IF(L$2="水",_xlfn.XLOOKUP($C13,設定!$E:$E,設定!$K:$K,""),IF(L$2="木",_xlfn.XLOOKUP($C13,設定!$E:$E,設定!$L:$L,""),IF(L$2="金",_xlfn.XLOOKUP($C13,設定!$E:$E,設定!$M:$M,""),IF(L$2="土",_xlfn.XLOOKUP($C13,設定!$E:$E,設定!$N:$N,""),IF(L$2="日",_xlfn.XLOOKUP($C13,設定!$E:$E,設定!$O:$O,""),"")))))))&amp;""</f>
        <v>X</v>
      </c>
      <c r="BX13" s="12" t="str">
        <f>IF(M$2="月",_xlfn.XLOOKUP($C13,設定!$E:$E,設定!$I:$I,""),IF(M$2="火",_xlfn.XLOOKUP($C13,設定!$E:$E,設定!$J:$J,""),IF(M$2="水",_xlfn.XLOOKUP($C13,設定!$E:$E,設定!$K:$K,""),IF(M$2="木",_xlfn.XLOOKUP($C13,設定!$E:$E,設定!$L:$L,""),IF(M$2="金",_xlfn.XLOOKUP($C13,設定!$E:$E,設定!$M:$M,""),IF(M$2="土",_xlfn.XLOOKUP($C13,設定!$E:$E,設定!$N:$N,""),IF(M$2="日",_xlfn.XLOOKUP($C13,設定!$E:$E,設定!$O:$O,""),"")))))))&amp;""</f>
        <v/>
      </c>
      <c r="BY13" s="12" t="str">
        <f>IF(N$2="月",_xlfn.XLOOKUP($C13,設定!$E:$E,設定!$I:$I,""),IF(N$2="火",_xlfn.XLOOKUP($C13,設定!$E:$E,設定!$J:$J,""),IF(N$2="水",_xlfn.XLOOKUP($C13,設定!$E:$E,設定!$K:$K,""),IF(N$2="木",_xlfn.XLOOKUP($C13,設定!$E:$E,設定!$L:$L,""),IF(N$2="金",_xlfn.XLOOKUP($C13,設定!$E:$E,設定!$M:$M,""),IF(N$2="土",_xlfn.XLOOKUP($C13,設定!$E:$E,設定!$N:$N,""),IF(N$2="日",_xlfn.XLOOKUP($C13,設定!$E:$E,設定!$O:$O,""),"")))))))&amp;""</f>
        <v/>
      </c>
      <c r="BZ13" s="12" t="str">
        <f>IF(O$2="月",_xlfn.XLOOKUP($C13,設定!$E:$E,設定!$I:$I,""),IF(O$2="火",_xlfn.XLOOKUP($C13,設定!$E:$E,設定!$J:$J,""),IF(O$2="水",_xlfn.XLOOKUP($C13,設定!$E:$E,設定!$K:$K,""),IF(O$2="木",_xlfn.XLOOKUP($C13,設定!$E:$E,設定!$L:$L,""),IF(O$2="金",_xlfn.XLOOKUP($C13,設定!$E:$E,設定!$M:$M,""),IF(O$2="土",_xlfn.XLOOKUP($C13,設定!$E:$E,設定!$N:$N,""),IF(O$2="日",_xlfn.XLOOKUP($C13,設定!$E:$E,設定!$O:$O,""),"")))))))&amp;""</f>
        <v>X</v>
      </c>
      <c r="CA13" s="12" t="str">
        <f>IF(P$2="月",_xlfn.XLOOKUP($C13,設定!$E:$E,設定!$I:$I,""),IF(P$2="火",_xlfn.XLOOKUP($C13,設定!$E:$E,設定!$J:$J,""),IF(P$2="水",_xlfn.XLOOKUP($C13,設定!$E:$E,設定!$K:$K,""),IF(P$2="木",_xlfn.XLOOKUP($C13,設定!$E:$E,設定!$L:$L,""),IF(P$2="金",_xlfn.XLOOKUP($C13,設定!$E:$E,設定!$M:$M,""),IF(P$2="土",_xlfn.XLOOKUP($C13,設定!$E:$E,設定!$N:$N,""),IF(P$2="日",_xlfn.XLOOKUP($C13,設定!$E:$E,設定!$O:$O,""),"")))))))&amp;""</f>
        <v/>
      </c>
      <c r="CB13" s="12" t="str">
        <f>IF(Q$2="月",_xlfn.XLOOKUP($C13,設定!$E:$E,設定!$I:$I,""),IF(Q$2="火",_xlfn.XLOOKUP($C13,設定!$E:$E,設定!$J:$J,""),IF(Q$2="水",_xlfn.XLOOKUP($C13,設定!$E:$E,設定!$K:$K,""),IF(Q$2="木",_xlfn.XLOOKUP($C13,設定!$E:$E,設定!$L:$L,""),IF(Q$2="金",_xlfn.XLOOKUP($C13,設定!$E:$E,設定!$M:$M,""),IF(Q$2="土",_xlfn.XLOOKUP($C13,設定!$E:$E,設定!$N:$N,""),IF(Q$2="日",_xlfn.XLOOKUP($C13,設定!$E:$E,設定!$O:$O,""),"")))))))&amp;""</f>
        <v/>
      </c>
      <c r="CC13" s="12" t="str">
        <f>IF(R$2="月",_xlfn.XLOOKUP($C13,設定!$E:$E,設定!$I:$I,""),IF(R$2="火",_xlfn.XLOOKUP($C13,設定!$E:$E,設定!$J:$J,""),IF(R$2="水",_xlfn.XLOOKUP($C13,設定!$E:$E,設定!$K:$K,""),IF(R$2="木",_xlfn.XLOOKUP($C13,設定!$E:$E,設定!$L:$L,""),IF(R$2="金",_xlfn.XLOOKUP($C13,設定!$E:$E,設定!$M:$M,""),IF(R$2="土",_xlfn.XLOOKUP($C13,設定!$E:$E,設定!$N:$N,""),IF(R$2="日",_xlfn.XLOOKUP($C13,設定!$E:$E,設定!$O:$O,""),"")))))))&amp;""</f>
        <v>X</v>
      </c>
      <c r="CD13" s="12" t="str">
        <f>IF(S$2="月",_xlfn.XLOOKUP($C13,設定!$E:$E,設定!$I:$I,""),IF(S$2="火",_xlfn.XLOOKUP($C13,設定!$E:$E,設定!$J:$J,""),IF(S$2="水",_xlfn.XLOOKUP($C13,設定!$E:$E,設定!$K:$K,""),IF(S$2="木",_xlfn.XLOOKUP($C13,設定!$E:$E,設定!$L:$L,""),IF(S$2="金",_xlfn.XLOOKUP($C13,設定!$E:$E,設定!$M:$M,""),IF(S$2="土",_xlfn.XLOOKUP($C13,設定!$E:$E,設定!$N:$N,""),IF(S$2="日",_xlfn.XLOOKUP($C13,設定!$E:$E,設定!$O:$O,""),"")))))))&amp;""</f>
        <v>X</v>
      </c>
      <c r="CE13" s="12" t="str">
        <f>IF(T$2="月",_xlfn.XLOOKUP($C13,設定!$E:$E,設定!$I:$I,""),IF(T$2="火",_xlfn.XLOOKUP($C13,設定!$E:$E,設定!$J:$J,""),IF(T$2="水",_xlfn.XLOOKUP($C13,設定!$E:$E,設定!$K:$K,""),IF(T$2="木",_xlfn.XLOOKUP($C13,設定!$E:$E,設定!$L:$L,""),IF(T$2="金",_xlfn.XLOOKUP($C13,設定!$E:$E,設定!$M:$M,""),IF(T$2="土",_xlfn.XLOOKUP($C13,設定!$E:$E,設定!$N:$N,""),IF(T$2="日",_xlfn.XLOOKUP($C13,設定!$E:$E,設定!$O:$O,""),"")))))))&amp;""</f>
        <v/>
      </c>
      <c r="CF13" s="12" t="str">
        <f>IF(U$2="月",_xlfn.XLOOKUP($C13,設定!$E:$E,設定!$I:$I,""),IF(U$2="火",_xlfn.XLOOKUP($C13,設定!$E:$E,設定!$J:$J,""),IF(U$2="水",_xlfn.XLOOKUP($C13,設定!$E:$E,設定!$K:$K,""),IF(U$2="木",_xlfn.XLOOKUP($C13,設定!$E:$E,設定!$L:$L,""),IF(U$2="金",_xlfn.XLOOKUP($C13,設定!$E:$E,設定!$M:$M,""),IF(U$2="土",_xlfn.XLOOKUP($C13,設定!$E:$E,設定!$N:$N,""),IF(U$2="日",_xlfn.XLOOKUP($C13,設定!$E:$E,設定!$O:$O,""),"")))))))&amp;""</f>
        <v/>
      </c>
      <c r="CG13" s="12" t="str">
        <f>IF(V$2="月",_xlfn.XLOOKUP($C13,設定!$E:$E,設定!$I:$I,""),IF(V$2="火",_xlfn.XLOOKUP($C13,設定!$E:$E,設定!$J:$J,""),IF(V$2="水",_xlfn.XLOOKUP($C13,設定!$E:$E,設定!$K:$K,""),IF(V$2="木",_xlfn.XLOOKUP($C13,設定!$E:$E,設定!$L:$L,""),IF(V$2="金",_xlfn.XLOOKUP($C13,設定!$E:$E,設定!$M:$M,""),IF(V$2="土",_xlfn.XLOOKUP($C13,設定!$E:$E,設定!$N:$N,""),IF(V$2="日",_xlfn.XLOOKUP($C13,設定!$E:$E,設定!$O:$O,""),"")))))))&amp;""</f>
        <v>X</v>
      </c>
      <c r="CH13" s="12" t="str">
        <f>IF(W$2="月",_xlfn.XLOOKUP($C13,設定!$E:$E,設定!$I:$I,""),IF(W$2="火",_xlfn.XLOOKUP($C13,設定!$E:$E,設定!$J:$J,""),IF(W$2="水",_xlfn.XLOOKUP($C13,設定!$E:$E,設定!$K:$K,""),IF(W$2="木",_xlfn.XLOOKUP($C13,設定!$E:$E,設定!$L:$L,""),IF(W$2="金",_xlfn.XLOOKUP($C13,設定!$E:$E,設定!$M:$M,""),IF(W$2="土",_xlfn.XLOOKUP($C13,設定!$E:$E,設定!$N:$N,""),IF(W$2="日",_xlfn.XLOOKUP($C13,設定!$E:$E,設定!$O:$O,""),"")))))))&amp;""</f>
        <v/>
      </c>
      <c r="CI13" s="12" t="str">
        <f>IF(X$2="月",_xlfn.XLOOKUP($C13,設定!$E:$E,設定!$I:$I,""),IF(X$2="火",_xlfn.XLOOKUP($C13,設定!$E:$E,設定!$J:$J,""),IF(X$2="水",_xlfn.XLOOKUP($C13,設定!$E:$E,設定!$K:$K,""),IF(X$2="木",_xlfn.XLOOKUP($C13,設定!$E:$E,設定!$L:$L,""),IF(X$2="金",_xlfn.XLOOKUP($C13,設定!$E:$E,設定!$M:$M,""),IF(X$2="土",_xlfn.XLOOKUP($C13,設定!$E:$E,設定!$N:$N,""),IF(X$2="日",_xlfn.XLOOKUP($C13,設定!$E:$E,設定!$O:$O,""),"")))))))&amp;""</f>
        <v/>
      </c>
      <c r="CJ13" s="12" t="str">
        <f>IF(Y$2="月",_xlfn.XLOOKUP($C13,設定!$E:$E,設定!$I:$I,""),IF(Y$2="火",_xlfn.XLOOKUP($C13,設定!$E:$E,設定!$J:$J,""),IF(Y$2="水",_xlfn.XLOOKUP($C13,設定!$E:$E,設定!$K:$K,""),IF(Y$2="木",_xlfn.XLOOKUP($C13,設定!$E:$E,設定!$L:$L,""),IF(Y$2="金",_xlfn.XLOOKUP($C13,設定!$E:$E,設定!$M:$M,""),IF(Y$2="土",_xlfn.XLOOKUP($C13,設定!$E:$E,設定!$N:$N,""),IF(Y$2="日",_xlfn.XLOOKUP($C13,設定!$E:$E,設定!$O:$O,""),"")))))))&amp;""</f>
        <v>X</v>
      </c>
      <c r="CK13" s="12" t="str">
        <f>IF(Z$2="月",_xlfn.XLOOKUP($C13,設定!$E:$E,設定!$I:$I,""),IF(Z$2="火",_xlfn.XLOOKUP($C13,設定!$E:$E,設定!$J:$J,""),IF(Z$2="水",_xlfn.XLOOKUP($C13,設定!$E:$E,設定!$K:$K,""),IF(Z$2="木",_xlfn.XLOOKUP($C13,設定!$E:$E,設定!$L:$L,""),IF(Z$2="金",_xlfn.XLOOKUP($C13,設定!$E:$E,設定!$M:$M,""),IF(Z$2="土",_xlfn.XLOOKUP($C13,設定!$E:$E,設定!$N:$N,""),IF(Z$2="日",_xlfn.XLOOKUP($C13,設定!$E:$E,設定!$O:$O,""),"")))))))&amp;""</f>
        <v>X</v>
      </c>
      <c r="CL13" s="12" t="str">
        <f>IF(AA$2="月",_xlfn.XLOOKUP($C13,設定!$E:$E,設定!$I:$I,""),IF(AA$2="火",_xlfn.XLOOKUP($C13,設定!$E:$E,設定!$J:$J,""),IF(AA$2="水",_xlfn.XLOOKUP($C13,設定!$E:$E,設定!$K:$K,""),IF(AA$2="木",_xlfn.XLOOKUP($C13,設定!$E:$E,設定!$L:$L,""),IF(AA$2="金",_xlfn.XLOOKUP($C13,設定!$E:$E,設定!$M:$M,""),IF(AA$2="土",_xlfn.XLOOKUP($C13,設定!$E:$E,設定!$N:$N,""),IF(AA$2="日",_xlfn.XLOOKUP($C13,設定!$E:$E,設定!$O:$O,""),"")))))))&amp;""</f>
        <v/>
      </c>
      <c r="CM13" s="12" t="str">
        <f>IF(AB$2="月",_xlfn.XLOOKUP($C13,設定!$E:$E,設定!$I:$I,""),IF(AB$2="火",_xlfn.XLOOKUP($C13,設定!$E:$E,設定!$J:$J,""),IF(AB$2="水",_xlfn.XLOOKUP($C13,設定!$E:$E,設定!$K:$K,""),IF(AB$2="木",_xlfn.XLOOKUP($C13,設定!$E:$E,設定!$L:$L,""),IF(AB$2="金",_xlfn.XLOOKUP($C13,設定!$E:$E,設定!$M:$M,""),IF(AB$2="土",_xlfn.XLOOKUP($C13,設定!$E:$E,設定!$N:$N,""),IF(AB$2="日",_xlfn.XLOOKUP($C13,設定!$E:$E,設定!$O:$O,""),"")))))))&amp;""</f>
        <v/>
      </c>
      <c r="CN13" s="12" t="str">
        <f>IF(AC$2="月",_xlfn.XLOOKUP($C13,設定!$E:$E,設定!$I:$I,""),IF(AC$2="火",_xlfn.XLOOKUP($C13,設定!$E:$E,設定!$J:$J,""),IF(AC$2="水",_xlfn.XLOOKUP($C13,設定!$E:$E,設定!$K:$K,""),IF(AC$2="木",_xlfn.XLOOKUP($C13,設定!$E:$E,設定!$L:$L,""),IF(AC$2="金",_xlfn.XLOOKUP($C13,設定!$E:$E,設定!$M:$M,""),IF(AC$2="土",_xlfn.XLOOKUP($C13,設定!$E:$E,設定!$N:$N,""),IF(AC$2="日",_xlfn.XLOOKUP($C13,設定!$E:$E,設定!$O:$O,""),"")))))))&amp;""</f>
        <v>X</v>
      </c>
      <c r="CO13" s="12" t="str">
        <f>IF(AD$2="月",_xlfn.XLOOKUP($C13,設定!$E:$E,設定!$I:$I,""),IF(AD$2="火",_xlfn.XLOOKUP($C13,設定!$E:$E,設定!$J:$J,""),IF(AD$2="水",_xlfn.XLOOKUP($C13,設定!$E:$E,設定!$K:$K,""),IF(AD$2="木",_xlfn.XLOOKUP($C13,設定!$E:$E,設定!$L:$L,""),IF(AD$2="金",_xlfn.XLOOKUP($C13,設定!$E:$E,設定!$M:$M,""),IF(AD$2="土",_xlfn.XLOOKUP($C13,設定!$E:$E,設定!$N:$N,""),IF(AD$2="日",_xlfn.XLOOKUP($C13,設定!$E:$E,設定!$O:$O,""),"")))))))&amp;""</f>
        <v/>
      </c>
      <c r="CP13" s="12" t="str">
        <f>IF(AE$2="月",_xlfn.XLOOKUP($C13,設定!$E:$E,設定!$I:$I,""),IF(AE$2="火",_xlfn.XLOOKUP($C13,設定!$E:$E,設定!$J:$J,""),IF(AE$2="水",_xlfn.XLOOKUP($C13,設定!$E:$E,設定!$K:$K,""),IF(AE$2="木",_xlfn.XLOOKUP($C13,設定!$E:$E,設定!$L:$L,""),IF(AE$2="金",_xlfn.XLOOKUP($C13,設定!$E:$E,設定!$M:$M,""),IF(AE$2="土",_xlfn.XLOOKUP($C13,設定!$E:$E,設定!$N:$N,""),IF(AE$2="日",_xlfn.XLOOKUP($C13,設定!$E:$E,設定!$O:$O,""),"")))))))&amp;""</f>
        <v/>
      </c>
      <c r="CQ13" s="12" t="str">
        <f>IF(AF$2="月",_xlfn.XLOOKUP($C13,設定!$E:$E,設定!$I:$I,""),IF(AF$2="火",_xlfn.XLOOKUP($C13,設定!$E:$E,設定!$J:$J,""),IF(AF$2="水",_xlfn.XLOOKUP($C13,設定!$E:$E,設定!$K:$K,""),IF(AF$2="木",_xlfn.XLOOKUP($C13,設定!$E:$E,設定!$L:$L,""),IF(AF$2="金",_xlfn.XLOOKUP($C13,設定!$E:$E,設定!$M:$M,""),IF(AF$2="土",_xlfn.XLOOKUP($C13,設定!$E:$E,設定!$N:$N,""),IF(AF$2="日",_xlfn.XLOOKUP($C13,設定!$E:$E,設定!$O:$O,""),"")))))))&amp;""</f>
        <v/>
      </c>
      <c r="CR13" s="12" t="str">
        <f>IF(AG$2="月",_xlfn.XLOOKUP($C13,設定!$E:$E,設定!$I:$I,""),IF(AG$2="火",_xlfn.XLOOKUP($C13,設定!$E:$E,設定!$J:$J,""),IF(AG$2="水",_xlfn.XLOOKUP($C13,設定!$E:$E,設定!$K:$K,""),IF(AG$2="木",_xlfn.XLOOKUP($C13,設定!$E:$E,設定!$L:$L,""),IF(AG$2="金",_xlfn.XLOOKUP($C13,設定!$E:$E,設定!$M:$M,""),IF(AG$2="土",_xlfn.XLOOKUP($C13,設定!$E:$E,設定!$N:$N,""),IF(AG$2="日",_xlfn.XLOOKUP($C13,設定!$E:$E,設定!$O:$O,""),"")))))))&amp;""</f>
        <v/>
      </c>
      <c r="CS13" s="12" t="str">
        <f>IF(AH$2="月",_xlfn.XLOOKUP($C13,設定!$E:$E,設定!$I:$I,""),IF(AH$2="火",_xlfn.XLOOKUP($C13,設定!$E:$E,設定!$J:$J,""),IF(AH$2="水",_xlfn.XLOOKUP($C13,設定!$E:$E,設定!$K:$K,""),IF(AH$2="木",_xlfn.XLOOKUP($C13,設定!$E:$E,設定!$L:$L,""),IF(AH$2="金",_xlfn.XLOOKUP($C13,設定!$E:$E,設定!$M:$M,""),IF(AH$2="土",_xlfn.XLOOKUP($C13,設定!$E:$E,設定!$N:$N,""),IF(AH$2="日",_xlfn.XLOOKUP($C13,設定!$E:$E,設定!$O:$O,""),"")))))))&amp;""</f>
        <v/>
      </c>
    </row>
    <row r="14" spans="1:97">
      <c r="B14" s="14" t="str">
        <f>設定!B9&amp;""</f>
        <v>山田　7郎</v>
      </c>
      <c r="C14" s="14" t="str">
        <f>設定!C9&amp;""</f>
        <v>主婦B</v>
      </c>
      <c r="D14" s="15" t="str">
        <f t="shared" si="4"/>
        <v>早</v>
      </c>
      <c r="E14" s="15" t="str">
        <f t="shared" si="3"/>
        <v/>
      </c>
      <c r="F14" s="15" t="str">
        <f t="shared" si="3"/>
        <v>早</v>
      </c>
      <c r="G14" s="15" t="str">
        <f t="shared" si="3"/>
        <v/>
      </c>
      <c r="H14" s="15" t="str">
        <f t="shared" si="3"/>
        <v>早</v>
      </c>
      <c r="I14" s="15" t="str">
        <f t="shared" si="3"/>
        <v>早</v>
      </c>
      <c r="J14" s="15" t="str">
        <f t="shared" si="3"/>
        <v>早</v>
      </c>
      <c r="K14" s="15" t="str">
        <f t="shared" si="3"/>
        <v>早</v>
      </c>
      <c r="L14" s="15" t="str">
        <f t="shared" si="3"/>
        <v/>
      </c>
      <c r="M14" s="15" t="str">
        <f t="shared" si="3"/>
        <v>早</v>
      </c>
      <c r="N14" s="15" t="str">
        <f t="shared" si="3"/>
        <v/>
      </c>
      <c r="O14" s="15" t="str">
        <f t="shared" si="3"/>
        <v>早</v>
      </c>
      <c r="P14" s="15" t="str">
        <f t="shared" si="3"/>
        <v>早</v>
      </c>
      <c r="Q14" s="15" t="str">
        <f t="shared" si="3"/>
        <v>早</v>
      </c>
      <c r="R14" s="15" t="str">
        <f t="shared" si="3"/>
        <v>早</v>
      </c>
      <c r="S14" s="15" t="str">
        <f t="shared" si="3"/>
        <v/>
      </c>
      <c r="T14" s="15" t="str">
        <f t="shared" si="3"/>
        <v>早</v>
      </c>
      <c r="U14" s="15" t="str">
        <f t="shared" si="3"/>
        <v/>
      </c>
      <c r="V14" s="15" t="str">
        <f t="shared" si="3"/>
        <v>早</v>
      </c>
      <c r="W14" s="15" t="str">
        <f t="shared" si="3"/>
        <v>早</v>
      </c>
      <c r="X14" s="15" t="str">
        <f t="shared" si="3"/>
        <v>早</v>
      </c>
      <c r="Y14" s="15" t="str">
        <f t="shared" si="3"/>
        <v>早</v>
      </c>
      <c r="Z14" s="15" t="str">
        <f t="shared" si="3"/>
        <v/>
      </c>
      <c r="AA14" s="15" t="str">
        <f t="shared" si="3"/>
        <v>早</v>
      </c>
      <c r="AB14" s="15" t="str">
        <f t="shared" si="3"/>
        <v/>
      </c>
      <c r="AC14" s="15" t="str">
        <f t="shared" si="3"/>
        <v>早</v>
      </c>
      <c r="AD14" s="15" t="str">
        <f t="shared" si="3"/>
        <v>早</v>
      </c>
      <c r="AE14" s="15" t="str">
        <f t="shared" si="3"/>
        <v>早</v>
      </c>
      <c r="AF14" s="15" t="str">
        <f t="shared" si="3"/>
        <v/>
      </c>
      <c r="AG14" s="15" t="str">
        <f t="shared" si="3"/>
        <v/>
      </c>
      <c r="AH14" s="15" t="str">
        <f t="shared" si="3"/>
        <v/>
      </c>
      <c r="AI14" s="15">
        <f t="shared" si="5"/>
        <v>20</v>
      </c>
      <c r="AJ14" s="15" t="str">
        <f>IF(D$3&lt;&gt;"-",IF(IF(D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K14" s="15" t="str">
        <f>IF(E$3&lt;&gt;"-",IF(IF(E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L14" s="15" t="str">
        <f>IF(F$3&lt;&gt;"-",IF(IF(F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M14" s="15" t="str">
        <f>IF(G$3&lt;&gt;"-",IF(IF(G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N14" s="15" t="str">
        <f>IF(H$3&lt;&gt;"-",IF(IF(H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O14" s="15" t="str">
        <f>IF(I$3&lt;&gt;"-",IF(IF(I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P14" s="15" t="str">
        <f>IF(J$3&lt;&gt;"-",IF(IF(J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Q14" s="15" t="str">
        <f>IF(K$3&lt;&gt;"-",IF(IF(K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R14" s="15" t="str">
        <f>IF(L$3&lt;&gt;"-",IF(IF(L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S14" s="15" t="str">
        <f>IF(M$3&lt;&gt;"-",IF(IF(M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T14" s="15" t="str">
        <f>IF(N$3&lt;&gt;"-",IF(IF(N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U14" s="15" t="str">
        <f>IF(O$3&lt;&gt;"-",IF(IF(O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V14" s="15" t="str">
        <f>IF(P$3&lt;&gt;"-",IF(IF(P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W14" s="15" t="str">
        <f>IF(Q$3&lt;&gt;"-",IF(IF(Q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X14" s="15" t="str">
        <f>IF(R$3&lt;&gt;"-",IF(IF(R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Y14" s="15" t="str">
        <f>IF(S$3&lt;&gt;"-",IF(IF(S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AZ14" s="15" t="str">
        <f>IF(T$3&lt;&gt;"-",IF(IF(T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A14" s="15" t="str">
        <f>IF(U$3&lt;&gt;"-",IF(IF(U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B14" s="15" t="str">
        <f>IF(V$3&lt;&gt;"-",IF(IF(V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C14" s="15" t="str">
        <f>IF(W$3&lt;&gt;"-",IF(IF(W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D14" s="15" t="str">
        <f>IF(X$3&lt;&gt;"-",IF(IF(X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E14" s="15" t="str">
        <f>IF(Y$3&lt;&gt;"-",IF(IF(Y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F14" s="15" t="str">
        <f>IF(Z$3&lt;&gt;"-",IF(IF(Z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G14" s="15" t="str">
        <f>IF(AA$3&lt;&gt;"-",IF(IF(AA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H14" s="15" t="str">
        <f>IF(AB$3&lt;&gt;"-",IF(IF(AB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I14" s="15" t="str">
        <f>IF(AC$3&lt;&gt;"-",IF(IF(AC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J14" s="15" t="str">
        <f>IF(AD$3&lt;&gt;"-",IF(IF(AD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K14" s="15" t="str">
        <f>IF(AE$3&lt;&gt;"-",IF(IF(AE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>早</v>
      </c>
      <c r="BL14" s="15" t="str">
        <f>IF(AF$3&lt;&gt;"-",IF(IF(AF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/>
      </c>
      <c r="BM14" s="15" t="str">
        <f>IF(AG$3&lt;&gt;"-",IF(IF(AG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/>
      </c>
      <c r="BN14" s="15" t="str">
        <f>IF(AH$3&lt;&gt;"-",IF(IF(AH$3="平日",_xlfn.XLOOKUP(_xlfn.XLOOKUP($B14,設定!$B:$B,設定!$C:$C,""),設定!$E:$E,設定!$F:$F,""),_xlfn.XLOOKUP(_xlfn.XLOOKUP($B14,設定!$B:$B,設定!$C:$C,""),設定!$E:$E,設定!$G:$G,""))&amp;""="X",_xlfn.XLOOKUP(_xlfn.XLOOKUP($B14,設定!$B:$B,設定!$C:$C,""),設定!$E:$E,設定!$H:$H,""),""),"")</f>
        <v/>
      </c>
      <c r="BO14" s="12" t="str">
        <f>IF(D$2="月",_xlfn.XLOOKUP($C14,設定!$E:$E,設定!$I:$I,""),IF(D$2="火",_xlfn.XLOOKUP($C14,設定!$E:$E,設定!$J:$J,""),IF(D$2="水",_xlfn.XLOOKUP($C14,設定!$E:$E,設定!$K:$K,""),IF(D$2="木",_xlfn.XLOOKUP($C14,設定!$E:$E,設定!$L:$L,""),IF(D$2="金",_xlfn.XLOOKUP($C14,設定!$E:$E,設定!$M:$M,""),IF(D$2="土",_xlfn.XLOOKUP($C14,設定!$E:$E,設定!$N:$N,""),IF(D$2="日",_xlfn.XLOOKUP($C14,設定!$E:$E,設定!$O:$O,""),"")))))))&amp;""</f>
        <v/>
      </c>
      <c r="BP14" s="12" t="str">
        <f>IF(E$2="月",_xlfn.XLOOKUP($C14,設定!$E:$E,設定!$I:$I,""),IF(E$2="火",_xlfn.XLOOKUP($C14,設定!$E:$E,設定!$J:$J,""),IF(E$2="水",_xlfn.XLOOKUP($C14,設定!$E:$E,設定!$K:$K,""),IF(E$2="木",_xlfn.XLOOKUP($C14,設定!$E:$E,設定!$L:$L,""),IF(E$2="金",_xlfn.XLOOKUP($C14,設定!$E:$E,設定!$M:$M,""),IF(E$2="土",_xlfn.XLOOKUP($C14,設定!$E:$E,設定!$N:$N,""),IF(E$2="日",_xlfn.XLOOKUP($C14,設定!$E:$E,設定!$O:$O,""),"")))))))&amp;""</f>
        <v>X</v>
      </c>
      <c r="BQ14" s="12" t="str">
        <f>IF(F$2="月",_xlfn.XLOOKUP($C14,設定!$E:$E,設定!$I:$I,""),IF(F$2="火",_xlfn.XLOOKUP($C14,設定!$E:$E,設定!$J:$J,""),IF(F$2="水",_xlfn.XLOOKUP($C14,設定!$E:$E,設定!$K:$K,""),IF(F$2="木",_xlfn.XLOOKUP($C14,設定!$E:$E,設定!$L:$L,""),IF(F$2="金",_xlfn.XLOOKUP($C14,設定!$E:$E,設定!$M:$M,""),IF(F$2="土",_xlfn.XLOOKUP($C14,設定!$E:$E,設定!$N:$N,""),IF(F$2="日",_xlfn.XLOOKUP($C14,設定!$E:$E,設定!$O:$O,""),"")))))))&amp;""</f>
        <v/>
      </c>
      <c r="BR14" s="12" t="str">
        <f>IF(G$2="月",_xlfn.XLOOKUP($C14,設定!$E:$E,設定!$I:$I,""),IF(G$2="火",_xlfn.XLOOKUP($C14,設定!$E:$E,設定!$J:$J,""),IF(G$2="水",_xlfn.XLOOKUP($C14,設定!$E:$E,設定!$K:$K,""),IF(G$2="木",_xlfn.XLOOKUP($C14,設定!$E:$E,設定!$L:$L,""),IF(G$2="金",_xlfn.XLOOKUP($C14,設定!$E:$E,設定!$M:$M,""),IF(G$2="土",_xlfn.XLOOKUP($C14,設定!$E:$E,設定!$N:$N,""),IF(G$2="日",_xlfn.XLOOKUP($C14,設定!$E:$E,設定!$O:$O,""),"")))))))&amp;""</f>
        <v>X</v>
      </c>
      <c r="BS14" s="12" t="str">
        <f>IF(H$2="月",_xlfn.XLOOKUP($C14,設定!$E:$E,設定!$I:$I,""),IF(H$2="火",_xlfn.XLOOKUP($C14,設定!$E:$E,設定!$J:$J,""),IF(H$2="水",_xlfn.XLOOKUP($C14,設定!$E:$E,設定!$K:$K,""),IF(H$2="木",_xlfn.XLOOKUP($C14,設定!$E:$E,設定!$L:$L,""),IF(H$2="金",_xlfn.XLOOKUP($C14,設定!$E:$E,設定!$M:$M,""),IF(H$2="土",_xlfn.XLOOKUP($C14,設定!$E:$E,設定!$N:$N,""),IF(H$2="日",_xlfn.XLOOKUP($C14,設定!$E:$E,設定!$O:$O,""),"")))))))&amp;""</f>
        <v/>
      </c>
      <c r="BT14" s="12" t="str">
        <f>IF(I$2="月",_xlfn.XLOOKUP($C14,設定!$E:$E,設定!$I:$I,""),IF(I$2="火",_xlfn.XLOOKUP($C14,設定!$E:$E,設定!$J:$J,""),IF(I$2="水",_xlfn.XLOOKUP($C14,設定!$E:$E,設定!$K:$K,""),IF(I$2="木",_xlfn.XLOOKUP($C14,設定!$E:$E,設定!$L:$L,""),IF(I$2="金",_xlfn.XLOOKUP($C14,設定!$E:$E,設定!$M:$M,""),IF(I$2="土",_xlfn.XLOOKUP($C14,設定!$E:$E,設定!$N:$N,""),IF(I$2="日",_xlfn.XLOOKUP($C14,設定!$E:$E,設定!$O:$O,""),"")))))))&amp;""</f>
        <v/>
      </c>
      <c r="BU14" s="12" t="str">
        <f>IF(J$2="月",_xlfn.XLOOKUP($C14,設定!$E:$E,設定!$I:$I,""),IF(J$2="火",_xlfn.XLOOKUP($C14,設定!$E:$E,設定!$J:$J,""),IF(J$2="水",_xlfn.XLOOKUP($C14,設定!$E:$E,設定!$K:$K,""),IF(J$2="木",_xlfn.XLOOKUP($C14,設定!$E:$E,設定!$L:$L,""),IF(J$2="金",_xlfn.XLOOKUP($C14,設定!$E:$E,設定!$M:$M,""),IF(J$2="土",_xlfn.XLOOKUP($C14,設定!$E:$E,設定!$N:$N,""),IF(J$2="日",_xlfn.XLOOKUP($C14,設定!$E:$E,設定!$O:$O,""),"")))))))&amp;""</f>
        <v/>
      </c>
      <c r="BV14" s="12" t="str">
        <f>IF(K$2="月",_xlfn.XLOOKUP($C14,設定!$E:$E,設定!$I:$I,""),IF(K$2="火",_xlfn.XLOOKUP($C14,設定!$E:$E,設定!$J:$J,""),IF(K$2="水",_xlfn.XLOOKUP($C14,設定!$E:$E,設定!$K:$K,""),IF(K$2="木",_xlfn.XLOOKUP($C14,設定!$E:$E,設定!$L:$L,""),IF(K$2="金",_xlfn.XLOOKUP($C14,設定!$E:$E,設定!$M:$M,""),IF(K$2="土",_xlfn.XLOOKUP($C14,設定!$E:$E,設定!$N:$N,""),IF(K$2="日",_xlfn.XLOOKUP($C14,設定!$E:$E,設定!$O:$O,""),"")))))))&amp;""</f>
        <v/>
      </c>
      <c r="BW14" s="12" t="str">
        <f>IF(L$2="月",_xlfn.XLOOKUP($C14,設定!$E:$E,設定!$I:$I,""),IF(L$2="火",_xlfn.XLOOKUP($C14,設定!$E:$E,設定!$J:$J,""),IF(L$2="水",_xlfn.XLOOKUP($C14,設定!$E:$E,設定!$K:$K,""),IF(L$2="木",_xlfn.XLOOKUP($C14,設定!$E:$E,設定!$L:$L,""),IF(L$2="金",_xlfn.XLOOKUP($C14,設定!$E:$E,設定!$M:$M,""),IF(L$2="土",_xlfn.XLOOKUP($C14,設定!$E:$E,設定!$N:$N,""),IF(L$2="日",_xlfn.XLOOKUP($C14,設定!$E:$E,設定!$O:$O,""),"")))))))&amp;""</f>
        <v>X</v>
      </c>
      <c r="BX14" s="12" t="str">
        <f>IF(M$2="月",_xlfn.XLOOKUP($C14,設定!$E:$E,設定!$I:$I,""),IF(M$2="火",_xlfn.XLOOKUP($C14,設定!$E:$E,設定!$J:$J,""),IF(M$2="水",_xlfn.XLOOKUP($C14,設定!$E:$E,設定!$K:$K,""),IF(M$2="木",_xlfn.XLOOKUP($C14,設定!$E:$E,設定!$L:$L,""),IF(M$2="金",_xlfn.XLOOKUP($C14,設定!$E:$E,設定!$M:$M,""),IF(M$2="土",_xlfn.XLOOKUP($C14,設定!$E:$E,設定!$N:$N,""),IF(M$2="日",_xlfn.XLOOKUP($C14,設定!$E:$E,設定!$O:$O,""),"")))))))&amp;""</f>
        <v/>
      </c>
      <c r="BY14" s="12" t="str">
        <f>IF(N$2="月",_xlfn.XLOOKUP($C14,設定!$E:$E,設定!$I:$I,""),IF(N$2="火",_xlfn.XLOOKUP($C14,設定!$E:$E,設定!$J:$J,""),IF(N$2="水",_xlfn.XLOOKUP($C14,設定!$E:$E,設定!$K:$K,""),IF(N$2="木",_xlfn.XLOOKUP($C14,設定!$E:$E,設定!$L:$L,""),IF(N$2="金",_xlfn.XLOOKUP($C14,設定!$E:$E,設定!$M:$M,""),IF(N$2="土",_xlfn.XLOOKUP($C14,設定!$E:$E,設定!$N:$N,""),IF(N$2="日",_xlfn.XLOOKUP($C14,設定!$E:$E,設定!$O:$O,""),"")))))))&amp;""</f>
        <v>X</v>
      </c>
      <c r="BZ14" s="12" t="str">
        <f>IF(O$2="月",_xlfn.XLOOKUP($C14,設定!$E:$E,設定!$I:$I,""),IF(O$2="火",_xlfn.XLOOKUP($C14,設定!$E:$E,設定!$J:$J,""),IF(O$2="水",_xlfn.XLOOKUP($C14,設定!$E:$E,設定!$K:$K,""),IF(O$2="木",_xlfn.XLOOKUP($C14,設定!$E:$E,設定!$L:$L,""),IF(O$2="金",_xlfn.XLOOKUP($C14,設定!$E:$E,設定!$M:$M,""),IF(O$2="土",_xlfn.XLOOKUP($C14,設定!$E:$E,設定!$N:$N,""),IF(O$2="日",_xlfn.XLOOKUP($C14,設定!$E:$E,設定!$O:$O,""),"")))))))&amp;""</f>
        <v/>
      </c>
      <c r="CA14" s="12" t="str">
        <f>IF(P$2="月",_xlfn.XLOOKUP($C14,設定!$E:$E,設定!$I:$I,""),IF(P$2="火",_xlfn.XLOOKUP($C14,設定!$E:$E,設定!$J:$J,""),IF(P$2="水",_xlfn.XLOOKUP($C14,設定!$E:$E,設定!$K:$K,""),IF(P$2="木",_xlfn.XLOOKUP($C14,設定!$E:$E,設定!$L:$L,""),IF(P$2="金",_xlfn.XLOOKUP($C14,設定!$E:$E,設定!$M:$M,""),IF(P$2="土",_xlfn.XLOOKUP($C14,設定!$E:$E,設定!$N:$N,""),IF(P$2="日",_xlfn.XLOOKUP($C14,設定!$E:$E,設定!$O:$O,""),"")))))))&amp;""</f>
        <v/>
      </c>
      <c r="CB14" s="12" t="str">
        <f>IF(Q$2="月",_xlfn.XLOOKUP($C14,設定!$E:$E,設定!$I:$I,""),IF(Q$2="火",_xlfn.XLOOKUP($C14,設定!$E:$E,設定!$J:$J,""),IF(Q$2="水",_xlfn.XLOOKUP($C14,設定!$E:$E,設定!$K:$K,""),IF(Q$2="木",_xlfn.XLOOKUP($C14,設定!$E:$E,設定!$L:$L,""),IF(Q$2="金",_xlfn.XLOOKUP($C14,設定!$E:$E,設定!$M:$M,""),IF(Q$2="土",_xlfn.XLOOKUP($C14,設定!$E:$E,設定!$N:$N,""),IF(Q$2="日",_xlfn.XLOOKUP($C14,設定!$E:$E,設定!$O:$O,""),"")))))))&amp;""</f>
        <v/>
      </c>
      <c r="CC14" s="12" t="str">
        <f>IF(R$2="月",_xlfn.XLOOKUP($C14,設定!$E:$E,設定!$I:$I,""),IF(R$2="火",_xlfn.XLOOKUP($C14,設定!$E:$E,設定!$J:$J,""),IF(R$2="水",_xlfn.XLOOKUP($C14,設定!$E:$E,設定!$K:$K,""),IF(R$2="木",_xlfn.XLOOKUP($C14,設定!$E:$E,設定!$L:$L,""),IF(R$2="金",_xlfn.XLOOKUP($C14,設定!$E:$E,設定!$M:$M,""),IF(R$2="土",_xlfn.XLOOKUP($C14,設定!$E:$E,設定!$N:$N,""),IF(R$2="日",_xlfn.XLOOKUP($C14,設定!$E:$E,設定!$O:$O,""),"")))))))&amp;""</f>
        <v/>
      </c>
      <c r="CD14" s="12" t="str">
        <f>IF(S$2="月",_xlfn.XLOOKUP($C14,設定!$E:$E,設定!$I:$I,""),IF(S$2="火",_xlfn.XLOOKUP($C14,設定!$E:$E,設定!$J:$J,""),IF(S$2="水",_xlfn.XLOOKUP($C14,設定!$E:$E,設定!$K:$K,""),IF(S$2="木",_xlfn.XLOOKUP($C14,設定!$E:$E,設定!$L:$L,""),IF(S$2="金",_xlfn.XLOOKUP($C14,設定!$E:$E,設定!$M:$M,""),IF(S$2="土",_xlfn.XLOOKUP($C14,設定!$E:$E,設定!$N:$N,""),IF(S$2="日",_xlfn.XLOOKUP($C14,設定!$E:$E,設定!$O:$O,""),"")))))))&amp;""</f>
        <v>X</v>
      </c>
      <c r="CE14" s="12" t="str">
        <f>IF(T$2="月",_xlfn.XLOOKUP($C14,設定!$E:$E,設定!$I:$I,""),IF(T$2="火",_xlfn.XLOOKUP($C14,設定!$E:$E,設定!$J:$J,""),IF(T$2="水",_xlfn.XLOOKUP($C14,設定!$E:$E,設定!$K:$K,""),IF(T$2="木",_xlfn.XLOOKUP($C14,設定!$E:$E,設定!$L:$L,""),IF(T$2="金",_xlfn.XLOOKUP($C14,設定!$E:$E,設定!$M:$M,""),IF(T$2="土",_xlfn.XLOOKUP($C14,設定!$E:$E,設定!$N:$N,""),IF(T$2="日",_xlfn.XLOOKUP($C14,設定!$E:$E,設定!$O:$O,""),"")))))))&amp;""</f>
        <v/>
      </c>
      <c r="CF14" s="12" t="str">
        <f>IF(U$2="月",_xlfn.XLOOKUP($C14,設定!$E:$E,設定!$I:$I,""),IF(U$2="火",_xlfn.XLOOKUP($C14,設定!$E:$E,設定!$J:$J,""),IF(U$2="水",_xlfn.XLOOKUP($C14,設定!$E:$E,設定!$K:$K,""),IF(U$2="木",_xlfn.XLOOKUP($C14,設定!$E:$E,設定!$L:$L,""),IF(U$2="金",_xlfn.XLOOKUP($C14,設定!$E:$E,設定!$M:$M,""),IF(U$2="土",_xlfn.XLOOKUP($C14,設定!$E:$E,設定!$N:$N,""),IF(U$2="日",_xlfn.XLOOKUP($C14,設定!$E:$E,設定!$O:$O,""),"")))))))&amp;""</f>
        <v>X</v>
      </c>
      <c r="CG14" s="12" t="str">
        <f>IF(V$2="月",_xlfn.XLOOKUP($C14,設定!$E:$E,設定!$I:$I,""),IF(V$2="火",_xlfn.XLOOKUP($C14,設定!$E:$E,設定!$J:$J,""),IF(V$2="水",_xlfn.XLOOKUP($C14,設定!$E:$E,設定!$K:$K,""),IF(V$2="木",_xlfn.XLOOKUP($C14,設定!$E:$E,設定!$L:$L,""),IF(V$2="金",_xlfn.XLOOKUP($C14,設定!$E:$E,設定!$M:$M,""),IF(V$2="土",_xlfn.XLOOKUP($C14,設定!$E:$E,設定!$N:$N,""),IF(V$2="日",_xlfn.XLOOKUP($C14,設定!$E:$E,設定!$O:$O,""),"")))))))&amp;""</f>
        <v/>
      </c>
      <c r="CH14" s="12" t="str">
        <f>IF(W$2="月",_xlfn.XLOOKUP($C14,設定!$E:$E,設定!$I:$I,""),IF(W$2="火",_xlfn.XLOOKUP($C14,設定!$E:$E,設定!$J:$J,""),IF(W$2="水",_xlfn.XLOOKUP($C14,設定!$E:$E,設定!$K:$K,""),IF(W$2="木",_xlfn.XLOOKUP($C14,設定!$E:$E,設定!$L:$L,""),IF(W$2="金",_xlfn.XLOOKUP($C14,設定!$E:$E,設定!$M:$M,""),IF(W$2="土",_xlfn.XLOOKUP($C14,設定!$E:$E,設定!$N:$N,""),IF(W$2="日",_xlfn.XLOOKUP($C14,設定!$E:$E,設定!$O:$O,""),"")))))))&amp;""</f>
        <v/>
      </c>
      <c r="CI14" s="12" t="str">
        <f>IF(X$2="月",_xlfn.XLOOKUP($C14,設定!$E:$E,設定!$I:$I,""),IF(X$2="火",_xlfn.XLOOKUP($C14,設定!$E:$E,設定!$J:$J,""),IF(X$2="水",_xlfn.XLOOKUP($C14,設定!$E:$E,設定!$K:$K,""),IF(X$2="木",_xlfn.XLOOKUP($C14,設定!$E:$E,設定!$L:$L,""),IF(X$2="金",_xlfn.XLOOKUP($C14,設定!$E:$E,設定!$M:$M,""),IF(X$2="土",_xlfn.XLOOKUP($C14,設定!$E:$E,設定!$N:$N,""),IF(X$2="日",_xlfn.XLOOKUP($C14,設定!$E:$E,設定!$O:$O,""),"")))))))&amp;""</f>
        <v/>
      </c>
      <c r="CJ14" s="12" t="str">
        <f>IF(Y$2="月",_xlfn.XLOOKUP($C14,設定!$E:$E,設定!$I:$I,""),IF(Y$2="火",_xlfn.XLOOKUP($C14,設定!$E:$E,設定!$J:$J,""),IF(Y$2="水",_xlfn.XLOOKUP($C14,設定!$E:$E,設定!$K:$K,""),IF(Y$2="木",_xlfn.XLOOKUP($C14,設定!$E:$E,設定!$L:$L,""),IF(Y$2="金",_xlfn.XLOOKUP($C14,設定!$E:$E,設定!$M:$M,""),IF(Y$2="土",_xlfn.XLOOKUP($C14,設定!$E:$E,設定!$N:$N,""),IF(Y$2="日",_xlfn.XLOOKUP($C14,設定!$E:$E,設定!$O:$O,""),"")))))))&amp;""</f>
        <v/>
      </c>
      <c r="CK14" s="12" t="str">
        <f>IF(Z$2="月",_xlfn.XLOOKUP($C14,設定!$E:$E,設定!$I:$I,""),IF(Z$2="火",_xlfn.XLOOKUP($C14,設定!$E:$E,設定!$J:$J,""),IF(Z$2="水",_xlfn.XLOOKUP($C14,設定!$E:$E,設定!$K:$K,""),IF(Z$2="木",_xlfn.XLOOKUP($C14,設定!$E:$E,設定!$L:$L,""),IF(Z$2="金",_xlfn.XLOOKUP($C14,設定!$E:$E,設定!$M:$M,""),IF(Z$2="土",_xlfn.XLOOKUP($C14,設定!$E:$E,設定!$N:$N,""),IF(Z$2="日",_xlfn.XLOOKUP($C14,設定!$E:$E,設定!$O:$O,""),"")))))))&amp;""</f>
        <v>X</v>
      </c>
      <c r="CL14" s="12" t="str">
        <f>IF(AA$2="月",_xlfn.XLOOKUP($C14,設定!$E:$E,設定!$I:$I,""),IF(AA$2="火",_xlfn.XLOOKUP($C14,設定!$E:$E,設定!$J:$J,""),IF(AA$2="水",_xlfn.XLOOKUP($C14,設定!$E:$E,設定!$K:$K,""),IF(AA$2="木",_xlfn.XLOOKUP($C14,設定!$E:$E,設定!$L:$L,""),IF(AA$2="金",_xlfn.XLOOKUP($C14,設定!$E:$E,設定!$M:$M,""),IF(AA$2="土",_xlfn.XLOOKUP($C14,設定!$E:$E,設定!$N:$N,""),IF(AA$2="日",_xlfn.XLOOKUP($C14,設定!$E:$E,設定!$O:$O,""),"")))))))&amp;""</f>
        <v/>
      </c>
      <c r="CM14" s="12" t="str">
        <f>IF(AB$2="月",_xlfn.XLOOKUP($C14,設定!$E:$E,設定!$I:$I,""),IF(AB$2="火",_xlfn.XLOOKUP($C14,設定!$E:$E,設定!$J:$J,""),IF(AB$2="水",_xlfn.XLOOKUP($C14,設定!$E:$E,設定!$K:$K,""),IF(AB$2="木",_xlfn.XLOOKUP($C14,設定!$E:$E,設定!$L:$L,""),IF(AB$2="金",_xlfn.XLOOKUP($C14,設定!$E:$E,設定!$M:$M,""),IF(AB$2="土",_xlfn.XLOOKUP($C14,設定!$E:$E,設定!$N:$N,""),IF(AB$2="日",_xlfn.XLOOKUP($C14,設定!$E:$E,設定!$O:$O,""),"")))))))&amp;""</f>
        <v>X</v>
      </c>
      <c r="CN14" s="12" t="str">
        <f>IF(AC$2="月",_xlfn.XLOOKUP($C14,設定!$E:$E,設定!$I:$I,""),IF(AC$2="火",_xlfn.XLOOKUP($C14,設定!$E:$E,設定!$J:$J,""),IF(AC$2="水",_xlfn.XLOOKUP($C14,設定!$E:$E,設定!$K:$K,""),IF(AC$2="木",_xlfn.XLOOKUP($C14,設定!$E:$E,設定!$L:$L,""),IF(AC$2="金",_xlfn.XLOOKUP($C14,設定!$E:$E,設定!$M:$M,""),IF(AC$2="土",_xlfn.XLOOKUP($C14,設定!$E:$E,設定!$N:$N,""),IF(AC$2="日",_xlfn.XLOOKUP($C14,設定!$E:$E,設定!$O:$O,""),"")))))))&amp;""</f>
        <v/>
      </c>
      <c r="CO14" s="12" t="str">
        <f>IF(AD$2="月",_xlfn.XLOOKUP($C14,設定!$E:$E,設定!$I:$I,""),IF(AD$2="火",_xlfn.XLOOKUP($C14,設定!$E:$E,設定!$J:$J,""),IF(AD$2="水",_xlfn.XLOOKUP($C14,設定!$E:$E,設定!$K:$K,""),IF(AD$2="木",_xlfn.XLOOKUP($C14,設定!$E:$E,設定!$L:$L,""),IF(AD$2="金",_xlfn.XLOOKUP($C14,設定!$E:$E,設定!$M:$M,""),IF(AD$2="土",_xlfn.XLOOKUP($C14,設定!$E:$E,設定!$N:$N,""),IF(AD$2="日",_xlfn.XLOOKUP($C14,設定!$E:$E,設定!$O:$O,""),"")))))))&amp;""</f>
        <v/>
      </c>
      <c r="CP14" s="12" t="str">
        <f>IF(AE$2="月",_xlfn.XLOOKUP($C14,設定!$E:$E,設定!$I:$I,""),IF(AE$2="火",_xlfn.XLOOKUP($C14,設定!$E:$E,設定!$J:$J,""),IF(AE$2="水",_xlfn.XLOOKUP($C14,設定!$E:$E,設定!$K:$K,""),IF(AE$2="木",_xlfn.XLOOKUP($C14,設定!$E:$E,設定!$L:$L,""),IF(AE$2="金",_xlfn.XLOOKUP($C14,設定!$E:$E,設定!$M:$M,""),IF(AE$2="土",_xlfn.XLOOKUP($C14,設定!$E:$E,設定!$N:$N,""),IF(AE$2="日",_xlfn.XLOOKUP($C14,設定!$E:$E,設定!$O:$O,""),"")))))))&amp;""</f>
        <v/>
      </c>
      <c r="CQ14" s="12" t="str">
        <f>IF(AF$2="月",_xlfn.XLOOKUP($C14,設定!$E:$E,設定!$I:$I,""),IF(AF$2="火",_xlfn.XLOOKUP($C14,設定!$E:$E,設定!$J:$J,""),IF(AF$2="水",_xlfn.XLOOKUP($C14,設定!$E:$E,設定!$K:$K,""),IF(AF$2="木",_xlfn.XLOOKUP($C14,設定!$E:$E,設定!$L:$L,""),IF(AF$2="金",_xlfn.XLOOKUP($C14,設定!$E:$E,設定!$M:$M,""),IF(AF$2="土",_xlfn.XLOOKUP($C14,設定!$E:$E,設定!$N:$N,""),IF(AF$2="日",_xlfn.XLOOKUP($C14,設定!$E:$E,設定!$O:$O,""),"")))))))&amp;""</f>
        <v/>
      </c>
      <c r="CR14" s="12" t="str">
        <f>IF(AG$2="月",_xlfn.XLOOKUP($C14,設定!$E:$E,設定!$I:$I,""),IF(AG$2="火",_xlfn.XLOOKUP($C14,設定!$E:$E,設定!$J:$J,""),IF(AG$2="水",_xlfn.XLOOKUP($C14,設定!$E:$E,設定!$K:$K,""),IF(AG$2="木",_xlfn.XLOOKUP($C14,設定!$E:$E,設定!$L:$L,""),IF(AG$2="金",_xlfn.XLOOKUP($C14,設定!$E:$E,設定!$M:$M,""),IF(AG$2="土",_xlfn.XLOOKUP($C14,設定!$E:$E,設定!$N:$N,""),IF(AG$2="日",_xlfn.XLOOKUP($C14,設定!$E:$E,設定!$O:$O,""),"")))))))&amp;""</f>
        <v/>
      </c>
      <c r="CS14" s="12" t="str">
        <f>IF(AH$2="月",_xlfn.XLOOKUP($C14,設定!$E:$E,設定!$I:$I,""),IF(AH$2="火",_xlfn.XLOOKUP($C14,設定!$E:$E,設定!$J:$J,""),IF(AH$2="水",_xlfn.XLOOKUP($C14,設定!$E:$E,設定!$K:$K,""),IF(AH$2="木",_xlfn.XLOOKUP($C14,設定!$E:$E,設定!$L:$L,""),IF(AH$2="金",_xlfn.XLOOKUP($C14,設定!$E:$E,設定!$M:$M,""),IF(AH$2="土",_xlfn.XLOOKUP($C14,設定!$E:$E,設定!$N:$N,""),IF(AH$2="日",_xlfn.XLOOKUP($C14,設定!$E:$E,設定!$O:$O,""),"")))))))&amp;""</f>
        <v/>
      </c>
    </row>
    <row r="15" spans="1:97">
      <c r="B15" s="14" t="str">
        <f>設定!B10&amp;""</f>
        <v>山田　8郎</v>
      </c>
      <c r="C15" s="14" t="str">
        <f>設定!C10&amp;""</f>
        <v>学生A</v>
      </c>
      <c r="D15" s="15" t="str">
        <f t="shared" si="4"/>
        <v/>
      </c>
      <c r="E15" s="15" t="str">
        <f t="shared" si="3"/>
        <v/>
      </c>
      <c r="F15" s="15" t="str">
        <f t="shared" si="3"/>
        <v/>
      </c>
      <c r="G15" s="15" t="str">
        <f t="shared" si="3"/>
        <v>遅</v>
      </c>
      <c r="H15" s="15" t="str">
        <f t="shared" si="3"/>
        <v>遅</v>
      </c>
      <c r="I15" s="15" t="str">
        <f t="shared" si="3"/>
        <v>遅</v>
      </c>
      <c r="J15" s="15" t="str">
        <f t="shared" si="3"/>
        <v/>
      </c>
      <c r="K15" s="15" t="str">
        <f t="shared" si="3"/>
        <v/>
      </c>
      <c r="L15" s="15" t="str">
        <f t="shared" si="3"/>
        <v/>
      </c>
      <c r="M15" s="15" t="str">
        <f t="shared" si="3"/>
        <v/>
      </c>
      <c r="N15" s="15" t="str">
        <f t="shared" si="3"/>
        <v>遅</v>
      </c>
      <c r="O15" s="15" t="str">
        <f t="shared" si="3"/>
        <v>遅</v>
      </c>
      <c r="P15" s="15" t="str">
        <f t="shared" si="3"/>
        <v>遅</v>
      </c>
      <c r="Q15" s="15" t="str">
        <f t="shared" si="3"/>
        <v/>
      </c>
      <c r="R15" s="15" t="str">
        <f t="shared" si="3"/>
        <v/>
      </c>
      <c r="S15" s="15" t="str">
        <f t="shared" si="3"/>
        <v/>
      </c>
      <c r="T15" s="15" t="str">
        <f t="shared" si="3"/>
        <v/>
      </c>
      <c r="U15" s="15" t="str">
        <f t="shared" si="3"/>
        <v>遅</v>
      </c>
      <c r="V15" s="15" t="str">
        <f t="shared" si="3"/>
        <v>遅</v>
      </c>
      <c r="W15" s="15" t="str">
        <f t="shared" si="3"/>
        <v>遅</v>
      </c>
      <c r="X15" s="15" t="str">
        <f t="shared" si="3"/>
        <v/>
      </c>
      <c r="Y15" s="15" t="str">
        <f t="shared" si="3"/>
        <v/>
      </c>
      <c r="Z15" s="15" t="str">
        <f t="shared" si="3"/>
        <v/>
      </c>
      <c r="AA15" s="15" t="str">
        <f t="shared" si="3"/>
        <v/>
      </c>
      <c r="AB15" s="15" t="str">
        <f t="shared" si="3"/>
        <v>遅</v>
      </c>
      <c r="AC15" s="15" t="str">
        <f t="shared" si="3"/>
        <v>遅</v>
      </c>
      <c r="AD15" s="15" t="str">
        <f t="shared" si="3"/>
        <v>遅</v>
      </c>
      <c r="AE15" s="15" t="str">
        <f t="shared" si="3"/>
        <v/>
      </c>
      <c r="AF15" s="15" t="str">
        <f t="shared" si="3"/>
        <v/>
      </c>
      <c r="AG15" s="15" t="str">
        <f t="shared" si="3"/>
        <v/>
      </c>
      <c r="AH15" s="15" t="str">
        <f t="shared" si="3"/>
        <v/>
      </c>
      <c r="AI15" s="15">
        <f t="shared" si="5"/>
        <v>12</v>
      </c>
      <c r="AJ15" s="15" t="str">
        <f>IF(D$3&lt;&gt;"-",IF(IF(D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/>
      </c>
      <c r="AK15" s="15" t="str">
        <f>IF(E$3&lt;&gt;"-",IF(IF(E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/>
      </c>
      <c r="AL15" s="15" t="str">
        <f>IF(F$3&lt;&gt;"-",IF(IF(F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AM15" s="15" t="str">
        <f>IF(G$3&lt;&gt;"-",IF(IF(G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AN15" s="15" t="str">
        <f>IF(H$3&lt;&gt;"-",IF(IF(H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AO15" s="15" t="str">
        <f>IF(I$3&lt;&gt;"-",IF(IF(I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AP15" s="15" t="str">
        <f>IF(J$3&lt;&gt;"-",IF(IF(J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AQ15" s="15" t="str">
        <f>IF(K$3&lt;&gt;"-",IF(IF(K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/>
      </c>
      <c r="AR15" s="15" t="str">
        <f>IF(L$3&lt;&gt;"-",IF(IF(L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/>
      </c>
      <c r="AS15" s="15" t="str">
        <f>IF(M$3&lt;&gt;"-",IF(IF(M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AT15" s="15" t="str">
        <f>IF(N$3&lt;&gt;"-",IF(IF(N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AU15" s="15" t="str">
        <f>IF(O$3&lt;&gt;"-",IF(IF(O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AV15" s="15" t="str">
        <f>IF(P$3&lt;&gt;"-",IF(IF(P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AW15" s="15" t="str">
        <f>IF(Q$3&lt;&gt;"-",IF(IF(Q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AX15" s="15" t="str">
        <f>IF(R$3&lt;&gt;"-",IF(IF(R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/>
      </c>
      <c r="AY15" s="15" t="str">
        <f>IF(S$3&lt;&gt;"-",IF(IF(S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/>
      </c>
      <c r="AZ15" s="15" t="str">
        <f>IF(T$3&lt;&gt;"-",IF(IF(T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BA15" s="15" t="str">
        <f>IF(U$3&lt;&gt;"-",IF(IF(U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BB15" s="15" t="str">
        <f>IF(V$3&lt;&gt;"-",IF(IF(V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BC15" s="15" t="str">
        <f>IF(W$3&lt;&gt;"-",IF(IF(W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BD15" s="15" t="str">
        <f>IF(X$3&lt;&gt;"-",IF(IF(X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BE15" s="15" t="str">
        <f>IF(Y$3&lt;&gt;"-",IF(IF(Y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/>
      </c>
      <c r="BF15" s="15" t="str">
        <f>IF(Z$3&lt;&gt;"-",IF(IF(Z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/>
      </c>
      <c r="BG15" s="15" t="str">
        <f>IF(AA$3&lt;&gt;"-",IF(IF(AA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BH15" s="15" t="str">
        <f>IF(AB$3&lt;&gt;"-",IF(IF(AB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BI15" s="15" t="str">
        <f>IF(AC$3&lt;&gt;"-",IF(IF(AC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BJ15" s="15" t="str">
        <f>IF(AD$3&lt;&gt;"-",IF(IF(AD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BK15" s="15" t="str">
        <f>IF(AE$3&lt;&gt;"-",IF(IF(AE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>遅</v>
      </c>
      <c r="BL15" s="15" t="str">
        <f>IF(AF$3&lt;&gt;"-",IF(IF(AF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/>
      </c>
      <c r="BM15" s="15" t="str">
        <f>IF(AG$3&lt;&gt;"-",IF(IF(AG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/>
      </c>
      <c r="BN15" s="15" t="str">
        <f>IF(AH$3&lt;&gt;"-",IF(IF(AH$3="平日",_xlfn.XLOOKUP(_xlfn.XLOOKUP($B15,設定!$B:$B,設定!$C:$C,""),設定!$E:$E,設定!$F:$F,""),_xlfn.XLOOKUP(_xlfn.XLOOKUP($B15,設定!$B:$B,設定!$C:$C,""),設定!$E:$E,設定!$G:$G,""))&amp;""="X",_xlfn.XLOOKUP(_xlfn.XLOOKUP($B15,設定!$B:$B,設定!$C:$C,""),設定!$E:$E,設定!$H:$H,""),""),"")</f>
        <v/>
      </c>
      <c r="BO15" s="12" t="str">
        <f>IF(D$2="月",_xlfn.XLOOKUP($C15,設定!$E:$E,設定!$I:$I,""),IF(D$2="火",_xlfn.XLOOKUP($C15,設定!$E:$E,設定!$J:$J,""),IF(D$2="水",_xlfn.XLOOKUP($C15,設定!$E:$E,設定!$K:$K,""),IF(D$2="木",_xlfn.XLOOKUP($C15,設定!$E:$E,設定!$L:$L,""),IF(D$2="金",_xlfn.XLOOKUP($C15,設定!$E:$E,設定!$M:$M,""),IF(D$2="土",_xlfn.XLOOKUP($C15,設定!$E:$E,設定!$N:$N,""),IF(D$2="日",_xlfn.XLOOKUP($C15,設定!$E:$E,設定!$O:$O,""),"")))))))&amp;""</f>
        <v>X</v>
      </c>
      <c r="BP15" s="12" t="str">
        <f>IF(E$2="月",_xlfn.XLOOKUP($C15,設定!$E:$E,設定!$I:$I,""),IF(E$2="火",_xlfn.XLOOKUP($C15,設定!$E:$E,設定!$J:$J,""),IF(E$2="水",_xlfn.XLOOKUP($C15,設定!$E:$E,設定!$K:$K,""),IF(E$2="木",_xlfn.XLOOKUP($C15,設定!$E:$E,設定!$L:$L,""),IF(E$2="金",_xlfn.XLOOKUP($C15,設定!$E:$E,設定!$M:$M,""),IF(E$2="土",_xlfn.XLOOKUP($C15,設定!$E:$E,設定!$N:$N,""),IF(E$2="日",_xlfn.XLOOKUP($C15,設定!$E:$E,設定!$O:$O,""),"")))))))&amp;""</f>
        <v>X</v>
      </c>
      <c r="BQ15" s="12" t="str">
        <f>IF(F$2="月",_xlfn.XLOOKUP($C15,設定!$E:$E,設定!$I:$I,""),IF(F$2="火",_xlfn.XLOOKUP($C15,設定!$E:$E,設定!$J:$J,""),IF(F$2="水",_xlfn.XLOOKUP($C15,設定!$E:$E,設定!$K:$K,""),IF(F$2="木",_xlfn.XLOOKUP($C15,設定!$E:$E,設定!$L:$L,""),IF(F$2="金",_xlfn.XLOOKUP($C15,設定!$E:$E,設定!$M:$M,""),IF(F$2="土",_xlfn.XLOOKUP($C15,設定!$E:$E,設定!$N:$N,""),IF(F$2="日",_xlfn.XLOOKUP($C15,設定!$E:$E,設定!$O:$O,""),"")))))))&amp;""</f>
        <v>X</v>
      </c>
      <c r="BR15" s="12" t="str">
        <f>IF(G$2="月",_xlfn.XLOOKUP($C15,設定!$E:$E,設定!$I:$I,""),IF(G$2="火",_xlfn.XLOOKUP($C15,設定!$E:$E,設定!$J:$J,""),IF(G$2="水",_xlfn.XLOOKUP($C15,設定!$E:$E,設定!$K:$K,""),IF(G$2="木",_xlfn.XLOOKUP($C15,設定!$E:$E,設定!$L:$L,""),IF(G$2="金",_xlfn.XLOOKUP($C15,設定!$E:$E,設定!$M:$M,""),IF(G$2="土",_xlfn.XLOOKUP($C15,設定!$E:$E,設定!$N:$N,""),IF(G$2="日",_xlfn.XLOOKUP($C15,設定!$E:$E,設定!$O:$O,""),"")))))))&amp;""</f>
        <v/>
      </c>
      <c r="BS15" s="12" t="str">
        <f>IF(H$2="月",_xlfn.XLOOKUP($C15,設定!$E:$E,設定!$I:$I,""),IF(H$2="火",_xlfn.XLOOKUP($C15,設定!$E:$E,設定!$J:$J,""),IF(H$2="水",_xlfn.XLOOKUP($C15,設定!$E:$E,設定!$K:$K,""),IF(H$2="木",_xlfn.XLOOKUP($C15,設定!$E:$E,設定!$L:$L,""),IF(H$2="金",_xlfn.XLOOKUP($C15,設定!$E:$E,設定!$M:$M,""),IF(H$2="土",_xlfn.XLOOKUP($C15,設定!$E:$E,設定!$N:$N,""),IF(H$2="日",_xlfn.XLOOKUP($C15,設定!$E:$E,設定!$O:$O,""),"")))))))&amp;""</f>
        <v/>
      </c>
      <c r="BT15" s="12" t="str">
        <f>IF(I$2="月",_xlfn.XLOOKUP($C15,設定!$E:$E,設定!$I:$I,""),IF(I$2="火",_xlfn.XLOOKUP($C15,設定!$E:$E,設定!$J:$J,""),IF(I$2="水",_xlfn.XLOOKUP($C15,設定!$E:$E,設定!$K:$K,""),IF(I$2="木",_xlfn.XLOOKUP($C15,設定!$E:$E,設定!$L:$L,""),IF(I$2="金",_xlfn.XLOOKUP($C15,設定!$E:$E,設定!$M:$M,""),IF(I$2="土",_xlfn.XLOOKUP($C15,設定!$E:$E,設定!$N:$N,""),IF(I$2="日",_xlfn.XLOOKUP($C15,設定!$E:$E,設定!$O:$O,""),"")))))))&amp;""</f>
        <v/>
      </c>
      <c r="BU15" s="12" t="str">
        <f>IF(J$2="月",_xlfn.XLOOKUP($C15,設定!$E:$E,設定!$I:$I,""),IF(J$2="火",_xlfn.XLOOKUP($C15,設定!$E:$E,設定!$J:$J,""),IF(J$2="水",_xlfn.XLOOKUP($C15,設定!$E:$E,設定!$K:$K,""),IF(J$2="木",_xlfn.XLOOKUP($C15,設定!$E:$E,設定!$L:$L,""),IF(J$2="金",_xlfn.XLOOKUP($C15,設定!$E:$E,設定!$M:$M,""),IF(J$2="土",_xlfn.XLOOKUP($C15,設定!$E:$E,設定!$N:$N,""),IF(J$2="日",_xlfn.XLOOKUP($C15,設定!$E:$E,設定!$O:$O,""),"")))))))&amp;""</f>
        <v>X</v>
      </c>
      <c r="BV15" s="12" t="str">
        <f>IF(K$2="月",_xlfn.XLOOKUP($C15,設定!$E:$E,設定!$I:$I,""),IF(K$2="火",_xlfn.XLOOKUP($C15,設定!$E:$E,設定!$J:$J,""),IF(K$2="水",_xlfn.XLOOKUP($C15,設定!$E:$E,設定!$K:$K,""),IF(K$2="木",_xlfn.XLOOKUP($C15,設定!$E:$E,設定!$L:$L,""),IF(K$2="金",_xlfn.XLOOKUP($C15,設定!$E:$E,設定!$M:$M,""),IF(K$2="土",_xlfn.XLOOKUP($C15,設定!$E:$E,設定!$N:$N,""),IF(K$2="日",_xlfn.XLOOKUP($C15,設定!$E:$E,設定!$O:$O,""),"")))))))&amp;""</f>
        <v>X</v>
      </c>
      <c r="BW15" s="12" t="str">
        <f>IF(L$2="月",_xlfn.XLOOKUP($C15,設定!$E:$E,設定!$I:$I,""),IF(L$2="火",_xlfn.XLOOKUP($C15,設定!$E:$E,設定!$J:$J,""),IF(L$2="水",_xlfn.XLOOKUP($C15,設定!$E:$E,設定!$K:$K,""),IF(L$2="木",_xlfn.XLOOKUP($C15,設定!$E:$E,設定!$L:$L,""),IF(L$2="金",_xlfn.XLOOKUP($C15,設定!$E:$E,設定!$M:$M,""),IF(L$2="土",_xlfn.XLOOKUP($C15,設定!$E:$E,設定!$N:$N,""),IF(L$2="日",_xlfn.XLOOKUP($C15,設定!$E:$E,設定!$O:$O,""),"")))))))&amp;""</f>
        <v>X</v>
      </c>
      <c r="BX15" s="12" t="str">
        <f>IF(M$2="月",_xlfn.XLOOKUP($C15,設定!$E:$E,設定!$I:$I,""),IF(M$2="火",_xlfn.XLOOKUP($C15,設定!$E:$E,設定!$J:$J,""),IF(M$2="水",_xlfn.XLOOKUP($C15,設定!$E:$E,設定!$K:$K,""),IF(M$2="木",_xlfn.XLOOKUP($C15,設定!$E:$E,設定!$L:$L,""),IF(M$2="金",_xlfn.XLOOKUP($C15,設定!$E:$E,設定!$M:$M,""),IF(M$2="土",_xlfn.XLOOKUP($C15,設定!$E:$E,設定!$N:$N,""),IF(M$2="日",_xlfn.XLOOKUP($C15,設定!$E:$E,設定!$O:$O,""),"")))))))&amp;""</f>
        <v>X</v>
      </c>
      <c r="BY15" s="12" t="str">
        <f>IF(N$2="月",_xlfn.XLOOKUP($C15,設定!$E:$E,設定!$I:$I,""),IF(N$2="火",_xlfn.XLOOKUP($C15,設定!$E:$E,設定!$J:$J,""),IF(N$2="水",_xlfn.XLOOKUP($C15,設定!$E:$E,設定!$K:$K,""),IF(N$2="木",_xlfn.XLOOKUP($C15,設定!$E:$E,設定!$L:$L,""),IF(N$2="金",_xlfn.XLOOKUP($C15,設定!$E:$E,設定!$M:$M,""),IF(N$2="土",_xlfn.XLOOKUP($C15,設定!$E:$E,設定!$N:$N,""),IF(N$2="日",_xlfn.XLOOKUP($C15,設定!$E:$E,設定!$O:$O,""),"")))))))&amp;""</f>
        <v/>
      </c>
      <c r="BZ15" s="12" t="str">
        <f>IF(O$2="月",_xlfn.XLOOKUP($C15,設定!$E:$E,設定!$I:$I,""),IF(O$2="火",_xlfn.XLOOKUP($C15,設定!$E:$E,設定!$J:$J,""),IF(O$2="水",_xlfn.XLOOKUP($C15,設定!$E:$E,設定!$K:$K,""),IF(O$2="木",_xlfn.XLOOKUP($C15,設定!$E:$E,設定!$L:$L,""),IF(O$2="金",_xlfn.XLOOKUP($C15,設定!$E:$E,設定!$M:$M,""),IF(O$2="土",_xlfn.XLOOKUP($C15,設定!$E:$E,設定!$N:$N,""),IF(O$2="日",_xlfn.XLOOKUP($C15,設定!$E:$E,設定!$O:$O,""),"")))))))&amp;""</f>
        <v/>
      </c>
      <c r="CA15" s="12" t="str">
        <f>IF(P$2="月",_xlfn.XLOOKUP($C15,設定!$E:$E,設定!$I:$I,""),IF(P$2="火",_xlfn.XLOOKUP($C15,設定!$E:$E,設定!$J:$J,""),IF(P$2="水",_xlfn.XLOOKUP($C15,設定!$E:$E,設定!$K:$K,""),IF(P$2="木",_xlfn.XLOOKUP($C15,設定!$E:$E,設定!$L:$L,""),IF(P$2="金",_xlfn.XLOOKUP($C15,設定!$E:$E,設定!$M:$M,""),IF(P$2="土",_xlfn.XLOOKUP($C15,設定!$E:$E,設定!$N:$N,""),IF(P$2="日",_xlfn.XLOOKUP($C15,設定!$E:$E,設定!$O:$O,""),"")))))))&amp;""</f>
        <v/>
      </c>
      <c r="CB15" s="12" t="str">
        <f>IF(Q$2="月",_xlfn.XLOOKUP($C15,設定!$E:$E,設定!$I:$I,""),IF(Q$2="火",_xlfn.XLOOKUP($C15,設定!$E:$E,設定!$J:$J,""),IF(Q$2="水",_xlfn.XLOOKUP($C15,設定!$E:$E,設定!$K:$K,""),IF(Q$2="木",_xlfn.XLOOKUP($C15,設定!$E:$E,設定!$L:$L,""),IF(Q$2="金",_xlfn.XLOOKUP($C15,設定!$E:$E,設定!$M:$M,""),IF(Q$2="土",_xlfn.XLOOKUP($C15,設定!$E:$E,設定!$N:$N,""),IF(Q$2="日",_xlfn.XLOOKUP($C15,設定!$E:$E,設定!$O:$O,""),"")))))))&amp;""</f>
        <v>X</v>
      </c>
      <c r="CC15" s="12" t="str">
        <f>IF(R$2="月",_xlfn.XLOOKUP($C15,設定!$E:$E,設定!$I:$I,""),IF(R$2="火",_xlfn.XLOOKUP($C15,設定!$E:$E,設定!$J:$J,""),IF(R$2="水",_xlfn.XLOOKUP($C15,設定!$E:$E,設定!$K:$K,""),IF(R$2="木",_xlfn.XLOOKUP($C15,設定!$E:$E,設定!$L:$L,""),IF(R$2="金",_xlfn.XLOOKUP($C15,設定!$E:$E,設定!$M:$M,""),IF(R$2="土",_xlfn.XLOOKUP($C15,設定!$E:$E,設定!$N:$N,""),IF(R$2="日",_xlfn.XLOOKUP($C15,設定!$E:$E,設定!$O:$O,""),"")))))))&amp;""</f>
        <v>X</v>
      </c>
      <c r="CD15" s="12" t="str">
        <f>IF(S$2="月",_xlfn.XLOOKUP($C15,設定!$E:$E,設定!$I:$I,""),IF(S$2="火",_xlfn.XLOOKUP($C15,設定!$E:$E,設定!$J:$J,""),IF(S$2="水",_xlfn.XLOOKUP($C15,設定!$E:$E,設定!$K:$K,""),IF(S$2="木",_xlfn.XLOOKUP($C15,設定!$E:$E,設定!$L:$L,""),IF(S$2="金",_xlfn.XLOOKUP($C15,設定!$E:$E,設定!$M:$M,""),IF(S$2="土",_xlfn.XLOOKUP($C15,設定!$E:$E,設定!$N:$N,""),IF(S$2="日",_xlfn.XLOOKUP($C15,設定!$E:$E,設定!$O:$O,""),"")))))))&amp;""</f>
        <v>X</v>
      </c>
      <c r="CE15" s="12" t="str">
        <f>IF(T$2="月",_xlfn.XLOOKUP($C15,設定!$E:$E,設定!$I:$I,""),IF(T$2="火",_xlfn.XLOOKUP($C15,設定!$E:$E,設定!$J:$J,""),IF(T$2="水",_xlfn.XLOOKUP($C15,設定!$E:$E,設定!$K:$K,""),IF(T$2="木",_xlfn.XLOOKUP($C15,設定!$E:$E,設定!$L:$L,""),IF(T$2="金",_xlfn.XLOOKUP($C15,設定!$E:$E,設定!$M:$M,""),IF(T$2="土",_xlfn.XLOOKUP($C15,設定!$E:$E,設定!$N:$N,""),IF(T$2="日",_xlfn.XLOOKUP($C15,設定!$E:$E,設定!$O:$O,""),"")))))))&amp;""</f>
        <v>X</v>
      </c>
      <c r="CF15" s="12" t="str">
        <f>IF(U$2="月",_xlfn.XLOOKUP($C15,設定!$E:$E,設定!$I:$I,""),IF(U$2="火",_xlfn.XLOOKUP($C15,設定!$E:$E,設定!$J:$J,""),IF(U$2="水",_xlfn.XLOOKUP($C15,設定!$E:$E,設定!$K:$K,""),IF(U$2="木",_xlfn.XLOOKUP($C15,設定!$E:$E,設定!$L:$L,""),IF(U$2="金",_xlfn.XLOOKUP($C15,設定!$E:$E,設定!$M:$M,""),IF(U$2="土",_xlfn.XLOOKUP($C15,設定!$E:$E,設定!$N:$N,""),IF(U$2="日",_xlfn.XLOOKUP($C15,設定!$E:$E,設定!$O:$O,""),"")))))))&amp;""</f>
        <v/>
      </c>
      <c r="CG15" s="12" t="str">
        <f>IF(V$2="月",_xlfn.XLOOKUP($C15,設定!$E:$E,設定!$I:$I,""),IF(V$2="火",_xlfn.XLOOKUP($C15,設定!$E:$E,設定!$J:$J,""),IF(V$2="水",_xlfn.XLOOKUP($C15,設定!$E:$E,設定!$K:$K,""),IF(V$2="木",_xlfn.XLOOKUP($C15,設定!$E:$E,設定!$L:$L,""),IF(V$2="金",_xlfn.XLOOKUP($C15,設定!$E:$E,設定!$M:$M,""),IF(V$2="土",_xlfn.XLOOKUP($C15,設定!$E:$E,設定!$N:$N,""),IF(V$2="日",_xlfn.XLOOKUP($C15,設定!$E:$E,設定!$O:$O,""),"")))))))&amp;""</f>
        <v/>
      </c>
      <c r="CH15" s="12" t="str">
        <f>IF(W$2="月",_xlfn.XLOOKUP($C15,設定!$E:$E,設定!$I:$I,""),IF(W$2="火",_xlfn.XLOOKUP($C15,設定!$E:$E,設定!$J:$J,""),IF(W$2="水",_xlfn.XLOOKUP($C15,設定!$E:$E,設定!$K:$K,""),IF(W$2="木",_xlfn.XLOOKUP($C15,設定!$E:$E,設定!$L:$L,""),IF(W$2="金",_xlfn.XLOOKUP($C15,設定!$E:$E,設定!$M:$M,""),IF(W$2="土",_xlfn.XLOOKUP($C15,設定!$E:$E,設定!$N:$N,""),IF(W$2="日",_xlfn.XLOOKUP($C15,設定!$E:$E,設定!$O:$O,""),"")))))))&amp;""</f>
        <v/>
      </c>
      <c r="CI15" s="12" t="str">
        <f>IF(X$2="月",_xlfn.XLOOKUP($C15,設定!$E:$E,設定!$I:$I,""),IF(X$2="火",_xlfn.XLOOKUP($C15,設定!$E:$E,設定!$J:$J,""),IF(X$2="水",_xlfn.XLOOKUP($C15,設定!$E:$E,設定!$K:$K,""),IF(X$2="木",_xlfn.XLOOKUP($C15,設定!$E:$E,設定!$L:$L,""),IF(X$2="金",_xlfn.XLOOKUP($C15,設定!$E:$E,設定!$M:$M,""),IF(X$2="土",_xlfn.XLOOKUP($C15,設定!$E:$E,設定!$N:$N,""),IF(X$2="日",_xlfn.XLOOKUP($C15,設定!$E:$E,設定!$O:$O,""),"")))))))&amp;""</f>
        <v>X</v>
      </c>
      <c r="CJ15" s="12" t="str">
        <f>IF(Y$2="月",_xlfn.XLOOKUP($C15,設定!$E:$E,設定!$I:$I,""),IF(Y$2="火",_xlfn.XLOOKUP($C15,設定!$E:$E,設定!$J:$J,""),IF(Y$2="水",_xlfn.XLOOKUP($C15,設定!$E:$E,設定!$K:$K,""),IF(Y$2="木",_xlfn.XLOOKUP($C15,設定!$E:$E,設定!$L:$L,""),IF(Y$2="金",_xlfn.XLOOKUP($C15,設定!$E:$E,設定!$M:$M,""),IF(Y$2="土",_xlfn.XLOOKUP($C15,設定!$E:$E,設定!$N:$N,""),IF(Y$2="日",_xlfn.XLOOKUP($C15,設定!$E:$E,設定!$O:$O,""),"")))))))&amp;""</f>
        <v>X</v>
      </c>
      <c r="CK15" s="12" t="str">
        <f>IF(Z$2="月",_xlfn.XLOOKUP($C15,設定!$E:$E,設定!$I:$I,""),IF(Z$2="火",_xlfn.XLOOKUP($C15,設定!$E:$E,設定!$J:$J,""),IF(Z$2="水",_xlfn.XLOOKUP($C15,設定!$E:$E,設定!$K:$K,""),IF(Z$2="木",_xlfn.XLOOKUP($C15,設定!$E:$E,設定!$L:$L,""),IF(Z$2="金",_xlfn.XLOOKUP($C15,設定!$E:$E,設定!$M:$M,""),IF(Z$2="土",_xlfn.XLOOKUP($C15,設定!$E:$E,設定!$N:$N,""),IF(Z$2="日",_xlfn.XLOOKUP($C15,設定!$E:$E,設定!$O:$O,""),"")))))))&amp;""</f>
        <v>X</v>
      </c>
      <c r="CL15" s="12" t="str">
        <f>IF(AA$2="月",_xlfn.XLOOKUP($C15,設定!$E:$E,設定!$I:$I,""),IF(AA$2="火",_xlfn.XLOOKUP($C15,設定!$E:$E,設定!$J:$J,""),IF(AA$2="水",_xlfn.XLOOKUP($C15,設定!$E:$E,設定!$K:$K,""),IF(AA$2="木",_xlfn.XLOOKUP($C15,設定!$E:$E,設定!$L:$L,""),IF(AA$2="金",_xlfn.XLOOKUP($C15,設定!$E:$E,設定!$M:$M,""),IF(AA$2="土",_xlfn.XLOOKUP($C15,設定!$E:$E,設定!$N:$N,""),IF(AA$2="日",_xlfn.XLOOKUP($C15,設定!$E:$E,設定!$O:$O,""),"")))))))&amp;""</f>
        <v>X</v>
      </c>
      <c r="CM15" s="12" t="str">
        <f>IF(AB$2="月",_xlfn.XLOOKUP($C15,設定!$E:$E,設定!$I:$I,""),IF(AB$2="火",_xlfn.XLOOKUP($C15,設定!$E:$E,設定!$J:$J,""),IF(AB$2="水",_xlfn.XLOOKUP($C15,設定!$E:$E,設定!$K:$K,""),IF(AB$2="木",_xlfn.XLOOKUP($C15,設定!$E:$E,設定!$L:$L,""),IF(AB$2="金",_xlfn.XLOOKUP($C15,設定!$E:$E,設定!$M:$M,""),IF(AB$2="土",_xlfn.XLOOKUP($C15,設定!$E:$E,設定!$N:$N,""),IF(AB$2="日",_xlfn.XLOOKUP($C15,設定!$E:$E,設定!$O:$O,""),"")))))))&amp;""</f>
        <v/>
      </c>
      <c r="CN15" s="12" t="str">
        <f>IF(AC$2="月",_xlfn.XLOOKUP($C15,設定!$E:$E,設定!$I:$I,""),IF(AC$2="火",_xlfn.XLOOKUP($C15,設定!$E:$E,設定!$J:$J,""),IF(AC$2="水",_xlfn.XLOOKUP($C15,設定!$E:$E,設定!$K:$K,""),IF(AC$2="木",_xlfn.XLOOKUP($C15,設定!$E:$E,設定!$L:$L,""),IF(AC$2="金",_xlfn.XLOOKUP($C15,設定!$E:$E,設定!$M:$M,""),IF(AC$2="土",_xlfn.XLOOKUP($C15,設定!$E:$E,設定!$N:$N,""),IF(AC$2="日",_xlfn.XLOOKUP($C15,設定!$E:$E,設定!$O:$O,""),"")))))))&amp;""</f>
        <v/>
      </c>
      <c r="CO15" s="12" t="str">
        <f>IF(AD$2="月",_xlfn.XLOOKUP($C15,設定!$E:$E,設定!$I:$I,""),IF(AD$2="火",_xlfn.XLOOKUP($C15,設定!$E:$E,設定!$J:$J,""),IF(AD$2="水",_xlfn.XLOOKUP($C15,設定!$E:$E,設定!$K:$K,""),IF(AD$2="木",_xlfn.XLOOKUP($C15,設定!$E:$E,設定!$L:$L,""),IF(AD$2="金",_xlfn.XLOOKUP($C15,設定!$E:$E,設定!$M:$M,""),IF(AD$2="土",_xlfn.XLOOKUP($C15,設定!$E:$E,設定!$N:$N,""),IF(AD$2="日",_xlfn.XLOOKUP($C15,設定!$E:$E,設定!$O:$O,""),"")))))))&amp;""</f>
        <v/>
      </c>
      <c r="CP15" s="12" t="str">
        <f>IF(AE$2="月",_xlfn.XLOOKUP($C15,設定!$E:$E,設定!$I:$I,""),IF(AE$2="火",_xlfn.XLOOKUP($C15,設定!$E:$E,設定!$J:$J,""),IF(AE$2="水",_xlfn.XLOOKUP($C15,設定!$E:$E,設定!$K:$K,""),IF(AE$2="木",_xlfn.XLOOKUP($C15,設定!$E:$E,設定!$L:$L,""),IF(AE$2="金",_xlfn.XLOOKUP($C15,設定!$E:$E,設定!$M:$M,""),IF(AE$2="土",_xlfn.XLOOKUP($C15,設定!$E:$E,設定!$N:$N,""),IF(AE$2="日",_xlfn.XLOOKUP($C15,設定!$E:$E,設定!$O:$O,""),"")))))))&amp;""</f>
        <v>X</v>
      </c>
      <c r="CQ15" s="12" t="str">
        <f>IF(AF$2="月",_xlfn.XLOOKUP($C15,設定!$E:$E,設定!$I:$I,""),IF(AF$2="火",_xlfn.XLOOKUP($C15,設定!$E:$E,設定!$J:$J,""),IF(AF$2="水",_xlfn.XLOOKUP($C15,設定!$E:$E,設定!$K:$K,""),IF(AF$2="木",_xlfn.XLOOKUP($C15,設定!$E:$E,設定!$L:$L,""),IF(AF$2="金",_xlfn.XLOOKUP($C15,設定!$E:$E,設定!$M:$M,""),IF(AF$2="土",_xlfn.XLOOKUP($C15,設定!$E:$E,設定!$N:$N,""),IF(AF$2="日",_xlfn.XLOOKUP($C15,設定!$E:$E,設定!$O:$O,""),"")))))))&amp;""</f>
        <v/>
      </c>
      <c r="CR15" s="12" t="str">
        <f>IF(AG$2="月",_xlfn.XLOOKUP($C15,設定!$E:$E,設定!$I:$I,""),IF(AG$2="火",_xlfn.XLOOKUP($C15,設定!$E:$E,設定!$J:$J,""),IF(AG$2="水",_xlfn.XLOOKUP($C15,設定!$E:$E,設定!$K:$K,""),IF(AG$2="木",_xlfn.XLOOKUP($C15,設定!$E:$E,設定!$L:$L,""),IF(AG$2="金",_xlfn.XLOOKUP($C15,設定!$E:$E,設定!$M:$M,""),IF(AG$2="土",_xlfn.XLOOKUP($C15,設定!$E:$E,設定!$N:$N,""),IF(AG$2="日",_xlfn.XLOOKUP($C15,設定!$E:$E,設定!$O:$O,""),"")))))))&amp;""</f>
        <v/>
      </c>
      <c r="CS15" s="12" t="str">
        <f>IF(AH$2="月",_xlfn.XLOOKUP($C15,設定!$E:$E,設定!$I:$I,""),IF(AH$2="火",_xlfn.XLOOKUP($C15,設定!$E:$E,設定!$J:$J,""),IF(AH$2="水",_xlfn.XLOOKUP($C15,設定!$E:$E,設定!$K:$K,""),IF(AH$2="木",_xlfn.XLOOKUP($C15,設定!$E:$E,設定!$L:$L,""),IF(AH$2="金",_xlfn.XLOOKUP($C15,設定!$E:$E,設定!$M:$M,""),IF(AH$2="土",_xlfn.XLOOKUP($C15,設定!$E:$E,設定!$N:$N,""),IF(AH$2="日",_xlfn.XLOOKUP($C15,設定!$E:$E,設定!$O:$O,""),"")))))))&amp;""</f>
        <v/>
      </c>
    </row>
    <row r="16" spans="1:97">
      <c r="B16" s="14" t="str">
        <f>設定!B11&amp;""</f>
        <v>山田　9郎</v>
      </c>
      <c r="C16" s="14" t="str">
        <f>設定!C11&amp;""</f>
        <v>学生A</v>
      </c>
      <c r="D16" s="15" t="str">
        <f t="shared" si="4"/>
        <v/>
      </c>
      <c r="E16" s="15" t="str">
        <f t="shared" si="3"/>
        <v/>
      </c>
      <c r="F16" s="15" t="str">
        <f t="shared" si="3"/>
        <v/>
      </c>
      <c r="G16" s="15" t="str">
        <f t="shared" si="3"/>
        <v>遅</v>
      </c>
      <c r="H16" s="15" t="str">
        <f t="shared" si="3"/>
        <v>遅</v>
      </c>
      <c r="I16" s="15" t="str">
        <f t="shared" si="3"/>
        <v>遅</v>
      </c>
      <c r="J16" s="15" t="str">
        <f t="shared" si="3"/>
        <v/>
      </c>
      <c r="K16" s="15" t="str">
        <f t="shared" si="3"/>
        <v/>
      </c>
      <c r="L16" s="15" t="str">
        <f t="shared" si="3"/>
        <v/>
      </c>
      <c r="M16" s="15" t="str">
        <f t="shared" si="3"/>
        <v/>
      </c>
      <c r="N16" s="15" t="str">
        <f t="shared" si="3"/>
        <v>遅</v>
      </c>
      <c r="O16" s="15" t="str">
        <f t="shared" si="3"/>
        <v>遅</v>
      </c>
      <c r="P16" s="15" t="str">
        <f t="shared" si="3"/>
        <v>遅</v>
      </c>
      <c r="Q16" s="15" t="str">
        <f t="shared" si="3"/>
        <v/>
      </c>
      <c r="R16" s="15" t="str">
        <f t="shared" si="3"/>
        <v/>
      </c>
      <c r="S16" s="15" t="str">
        <f t="shared" si="3"/>
        <v/>
      </c>
      <c r="T16" s="15" t="str">
        <f t="shared" ref="T16:T22" si="6">IF(CE16="",AZ16,"")</f>
        <v/>
      </c>
      <c r="U16" s="15" t="str">
        <f t="shared" ref="U16:U22" si="7">IF(CF16="",BA16,"")</f>
        <v>遅</v>
      </c>
      <c r="V16" s="15" t="str">
        <f t="shared" ref="V16:V22" si="8">IF(CG16="",BB16,"")</f>
        <v>遅</v>
      </c>
      <c r="W16" s="15" t="str">
        <f t="shared" ref="W16:W22" si="9">IF(CH16="",BC16,"")</f>
        <v>遅</v>
      </c>
      <c r="X16" s="15" t="str">
        <f t="shared" ref="X16:X22" si="10">IF(CI16="",BD16,"")</f>
        <v/>
      </c>
      <c r="Y16" s="15" t="str">
        <f t="shared" ref="Y16:Y22" si="11">IF(CJ16="",BE16,"")</f>
        <v/>
      </c>
      <c r="Z16" s="15" t="str">
        <f t="shared" ref="Z16:Z22" si="12">IF(CK16="",BF16,"")</f>
        <v/>
      </c>
      <c r="AA16" s="15" t="str">
        <f t="shared" ref="AA16:AA22" si="13">IF(CL16="",BG16,"")</f>
        <v/>
      </c>
      <c r="AB16" s="15" t="str">
        <f t="shared" ref="AB16:AB22" si="14">IF(CM16="",BH16,"")</f>
        <v>遅</v>
      </c>
      <c r="AC16" s="15" t="str">
        <f t="shared" ref="AC16:AC22" si="15">IF(CN16="",BI16,"")</f>
        <v>遅</v>
      </c>
      <c r="AD16" s="15" t="str">
        <f t="shared" ref="AD16:AD22" si="16">IF(CO16="",BJ16,"")</f>
        <v>遅</v>
      </c>
      <c r="AE16" s="15" t="str">
        <f t="shared" ref="AE16:AE22" si="17">IF(CP16="",BK16,"")</f>
        <v/>
      </c>
      <c r="AF16" s="15" t="str">
        <f t="shared" ref="AF16:AF22" si="18">IF(CQ16="",BL16,"")</f>
        <v/>
      </c>
      <c r="AG16" s="15" t="str">
        <f t="shared" ref="AG16:AG22" si="19">IF(CR16="",BM16,"")</f>
        <v/>
      </c>
      <c r="AH16" s="15" t="str">
        <f t="shared" ref="AH16:AH22" si="20">IF(CS16="",BN16,"")</f>
        <v/>
      </c>
      <c r="AI16" s="15">
        <f t="shared" si="5"/>
        <v>12</v>
      </c>
      <c r="AJ16" s="15" t="str">
        <f>IF(D$3&lt;&gt;"-",IF(IF(D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/>
      </c>
      <c r="AK16" s="15" t="str">
        <f>IF(E$3&lt;&gt;"-",IF(IF(E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/>
      </c>
      <c r="AL16" s="15" t="str">
        <f>IF(F$3&lt;&gt;"-",IF(IF(F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AM16" s="15" t="str">
        <f>IF(G$3&lt;&gt;"-",IF(IF(G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AN16" s="15" t="str">
        <f>IF(H$3&lt;&gt;"-",IF(IF(H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AO16" s="15" t="str">
        <f>IF(I$3&lt;&gt;"-",IF(IF(I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AP16" s="15" t="str">
        <f>IF(J$3&lt;&gt;"-",IF(IF(J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AQ16" s="15" t="str">
        <f>IF(K$3&lt;&gt;"-",IF(IF(K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/>
      </c>
      <c r="AR16" s="15" t="str">
        <f>IF(L$3&lt;&gt;"-",IF(IF(L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/>
      </c>
      <c r="AS16" s="15" t="str">
        <f>IF(M$3&lt;&gt;"-",IF(IF(M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AT16" s="15" t="str">
        <f>IF(N$3&lt;&gt;"-",IF(IF(N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AU16" s="15" t="str">
        <f>IF(O$3&lt;&gt;"-",IF(IF(O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AV16" s="15" t="str">
        <f>IF(P$3&lt;&gt;"-",IF(IF(P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AW16" s="15" t="str">
        <f>IF(Q$3&lt;&gt;"-",IF(IF(Q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AX16" s="15" t="str">
        <f>IF(R$3&lt;&gt;"-",IF(IF(R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/>
      </c>
      <c r="AY16" s="15" t="str">
        <f>IF(S$3&lt;&gt;"-",IF(IF(S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/>
      </c>
      <c r="AZ16" s="15" t="str">
        <f>IF(T$3&lt;&gt;"-",IF(IF(T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BA16" s="15" t="str">
        <f>IF(U$3&lt;&gt;"-",IF(IF(U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BB16" s="15" t="str">
        <f>IF(V$3&lt;&gt;"-",IF(IF(V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BC16" s="15" t="str">
        <f>IF(W$3&lt;&gt;"-",IF(IF(W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BD16" s="15" t="str">
        <f>IF(X$3&lt;&gt;"-",IF(IF(X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BE16" s="15" t="str">
        <f>IF(Y$3&lt;&gt;"-",IF(IF(Y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/>
      </c>
      <c r="BF16" s="15" t="str">
        <f>IF(Z$3&lt;&gt;"-",IF(IF(Z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/>
      </c>
      <c r="BG16" s="15" t="str">
        <f>IF(AA$3&lt;&gt;"-",IF(IF(AA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BH16" s="15" t="str">
        <f>IF(AB$3&lt;&gt;"-",IF(IF(AB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BI16" s="15" t="str">
        <f>IF(AC$3&lt;&gt;"-",IF(IF(AC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BJ16" s="15" t="str">
        <f>IF(AD$3&lt;&gt;"-",IF(IF(AD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BK16" s="15" t="str">
        <f>IF(AE$3&lt;&gt;"-",IF(IF(AE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>遅</v>
      </c>
      <c r="BL16" s="15" t="str">
        <f>IF(AF$3&lt;&gt;"-",IF(IF(AF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/>
      </c>
      <c r="BM16" s="15" t="str">
        <f>IF(AG$3&lt;&gt;"-",IF(IF(AG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/>
      </c>
      <c r="BN16" s="15" t="str">
        <f>IF(AH$3&lt;&gt;"-",IF(IF(AH$3="平日",_xlfn.XLOOKUP(_xlfn.XLOOKUP($B16,設定!$B:$B,設定!$C:$C,""),設定!$E:$E,設定!$F:$F,""),_xlfn.XLOOKUP(_xlfn.XLOOKUP($B16,設定!$B:$B,設定!$C:$C,""),設定!$E:$E,設定!$G:$G,""))&amp;""="X",_xlfn.XLOOKUP(_xlfn.XLOOKUP($B16,設定!$B:$B,設定!$C:$C,""),設定!$E:$E,設定!$H:$H,""),""),"")</f>
        <v/>
      </c>
      <c r="BO16" s="12" t="str">
        <f>IF(D$2="月",_xlfn.XLOOKUP($C16,設定!$E:$E,設定!$I:$I,""),IF(D$2="火",_xlfn.XLOOKUP($C16,設定!$E:$E,設定!$J:$J,""),IF(D$2="水",_xlfn.XLOOKUP($C16,設定!$E:$E,設定!$K:$K,""),IF(D$2="木",_xlfn.XLOOKUP($C16,設定!$E:$E,設定!$L:$L,""),IF(D$2="金",_xlfn.XLOOKUP($C16,設定!$E:$E,設定!$M:$M,""),IF(D$2="土",_xlfn.XLOOKUP($C16,設定!$E:$E,設定!$N:$N,""),IF(D$2="日",_xlfn.XLOOKUP($C16,設定!$E:$E,設定!$O:$O,""),"")))))))&amp;""</f>
        <v>X</v>
      </c>
      <c r="BP16" s="12" t="str">
        <f>IF(E$2="月",_xlfn.XLOOKUP($C16,設定!$E:$E,設定!$I:$I,""),IF(E$2="火",_xlfn.XLOOKUP($C16,設定!$E:$E,設定!$J:$J,""),IF(E$2="水",_xlfn.XLOOKUP($C16,設定!$E:$E,設定!$K:$K,""),IF(E$2="木",_xlfn.XLOOKUP($C16,設定!$E:$E,設定!$L:$L,""),IF(E$2="金",_xlfn.XLOOKUP($C16,設定!$E:$E,設定!$M:$M,""),IF(E$2="土",_xlfn.XLOOKUP($C16,設定!$E:$E,設定!$N:$N,""),IF(E$2="日",_xlfn.XLOOKUP($C16,設定!$E:$E,設定!$O:$O,""),"")))))))&amp;""</f>
        <v>X</v>
      </c>
      <c r="BQ16" s="12" t="str">
        <f>IF(F$2="月",_xlfn.XLOOKUP($C16,設定!$E:$E,設定!$I:$I,""),IF(F$2="火",_xlfn.XLOOKUP($C16,設定!$E:$E,設定!$J:$J,""),IF(F$2="水",_xlfn.XLOOKUP($C16,設定!$E:$E,設定!$K:$K,""),IF(F$2="木",_xlfn.XLOOKUP($C16,設定!$E:$E,設定!$L:$L,""),IF(F$2="金",_xlfn.XLOOKUP($C16,設定!$E:$E,設定!$M:$M,""),IF(F$2="土",_xlfn.XLOOKUP($C16,設定!$E:$E,設定!$N:$N,""),IF(F$2="日",_xlfn.XLOOKUP($C16,設定!$E:$E,設定!$O:$O,""),"")))))))&amp;""</f>
        <v>X</v>
      </c>
      <c r="BR16" s="12" t="str">
        <f>IF(G$2="月",_xlfn.XLOOKUP($C16,設定!$E:$E,設定!$I:$I,""),IF(G$2="火",_xlfn.XLOOKUP($C16,設定!$E:$E,設定!$J:$J,""),IF(G$2="水",_xlfn.XLOOKUP($C16,設定!$E:$E,設定!$K:$K,""),IF(G$2="木",_xlfn.XLOOKUP($C16,設定!$E:$E,設定!$L:$L,""),IF(G$2="金",_xlfn.XLOOKUP($C16,設定!$E:$E,設定!$M:$M,""),IF(G$2="土",_xlfn.XLOOKUP($C16,設定!$E:$E,設定!$N:$N,""),IF(G$2="日",_xlfn.XLOOKUP($C16,設定!$E:$E,設定!$O:$O,""),"")))))))&amp;""</f>
        <v/>
      </c>
      <c r="BS16" s="12" t="str">
        <f>IF(H$2="月",_xlfn.XLOOKUP($C16,設定!$E:$E,設定!$I:$I,""),IF(H$2="火",_xlfn.XLOOKUP($C16,設定!$E:$E,設定!$J:$J,""),IF(H$2="水",_xlfn.XLOOKUP($C16,設定!$E:$E,設定!$K:$K,""),IF(H$2="木",_xlfn.XLOOKUP($C16,設定!$E:$E,設定!$L:$L,""),IF(H$2="金",_xlfn.XLOOKUP($C16,設定!$E:$E,設定!$M:$M,""),IF(H$2="土",_xlfn.XLOOKUP($C16,設定!$E:$E,設定!$N:$N,""),IF(H$2="日",_xlfn.XLOOKUP($C16,設定!$E:$E,設定!$O:$O,""),"")))))))&amp;""</f>
        <v/>
      </c>
      <c r="BT16" s="12" t="str">
        <f>IF(I$2="月",_xlfn.XLOOKUP($C16,設定!$E:$E,設定!$I:$I,""),IF(I$2="火",_xlfn.XLOOKUP($C16,設定!$E:$E,設定!$J:$J,""),IF(I$2="水",_xlfn.XLOOKUP($C16,設定!$E:$E,設定!$K:$K,""),IF(I$2="木",_xlfn.XLOOKUP($C16,設定!$E:$E,設定!$L:$L,""),IF(I$2="金",_xlfn.XLOOKUP($C16,設定!$E:$E,設定!$M:$M,""),IF(I$2="土",_xlfn.XLOOKUP($C16,設定!$E:$E,設定!$N:$N,""),IF(I$2="日",_xlfn.XLOOKUP($C16,設定!$E:$E,設定!$O:$O,""),"")))))))&amp;""</f>
        <v/>
      </c>
      <c r="BU16" s="12" t="str">
        <f>IF(J$2="月",_xlfn.XLOOKUP($C16,設定!$E:$E,設定!$I:$I,""),IF(J$2="火",_xlfn.XLOOKUP($C16,設定!$E:$E,設定!$J:$J,""),IF(J$2="水",_xlfn.XLOOKUP($C16,設定!$E:$E,設定!$K:$K,""),IF(J$2="木",_xlfn.XLOOKUP($C16,設定!$E:$E,設定!$L:$L,""),IF(J$2="金",_xlfn.XLOOKUP($C16,設定!$E:$E,設定!$M:$M,""),IF(J$2="土",_xlfn.XLOOKUP($C16,設定!$E:$E,設定!$N:$N,""),IF(J$2="日",_xlfn.XLOOKUP($C16,設定!$E:$E,設定!$O:$O,""),"")))))))&amp;""</f>
        <v>X</v>
      </c>
      <c r="BV16" s="12" t="str">
        <f>IF(K$2="月",_xlfn.XLOOKUP($C16,設定!$E:$E,設定!$I:$I,""),IF(K$2="火",_xlfn.XLOOKUP($C16,設定!$E:$E,設定!$J:$J,""),IF(K$2="水",_xlfn.XLOOKUP($C16,設定!$E:$E,設定!$K:$K,""),IF(K$2="木",_xlfn.XLOOKUP($C16,設定!$E:$E,設定!$L:$L,""),IF(K$2="金",_xlfn.XLOOKUP($C16,設定!$E:$E,設定!$M:$M,""),IF(K$2="土",_xlfn.XLOOKUP($C16,設定!$E:$E,設定!$N:$N,""),IF(K$2="日",_xlfn.XLOOKUP($C16,設定!$E:$E,設定!$O:$O,""),"")))))))&amp;""</f>
        <v>X</v>
      </c>
      <c r="BW16" s="12" t="str">
        <f>IF(L$2="月",_xlfn.XLOOKUP($C16,設定!$E:$E,設定!$I:$I,""),IF(L$2="火",_xlfn.XLOOKUP($C16,設定!$E:$E,設定!$J:$J,""),IF(L$2="水",_xlfn.XLOOKUP($C16,設定!$E:$E,設定!$K:$K,""),IF(L$2="木",_xlfn.XLOOKUP($C16,設定!$E:$E,設定!$L:$L,""),IF(L$2="金",_xlfn.XLOOKUP($C16,設定!$E:$E,設定!$M:$M,""),IF(L$2="土",_xlfn.XLOOKUP($C16,設定!$E:$E,設定!$N:$N,""),IF(L$2="日",_xlfn.XLOOKUP($C16,設定!$E:$E,設定!$O:$O,""),"")))))))&amp;""</f>
        <v>X</v>
      </c>
      <c r="BX16" s="12" t="str">
        <f>IF(M$2="月",_xlfn.XLOOKUP($C16,設定!$E:$E,設定!$I:$I,""),IF(M$2="火",_xlfn.XLOOKUP($C16,設定!$E:$E,設定!$J:$J,""),IF(M$2="水",_xlfn.XLOOKUP($C16,設定!$E:$E,設定!$K:$K,""),IF(M$2="木",_xlfn.XLOOKUP($C16,設定!$E:$E,設定!$L:$L,""),IF(M$2="金",_xlfn.XLOOKUP($C16,設定!$E:$E,設定!$M:$M,""),IF(M$2="土",_xlfn.XLOOKUP($C16,設定!$E:$E,設定!$N:$N,""),IF(M$2="日",_xlfn.XLOOKUP($C16,設定!$E:$E,設定!$O:$O,""),"")))))))&amp;""</f>
        <v>X</v>
      </c>
      <c r="BY16" s="12" t="str">
        <f>IF(N$2="月",_xlfn.XLOOKUP($C16,設定!$E:$E,設定!$I:$I,""),IF(N$2="火",_xlfn.XLOOKUP($C16,設定!$E:$E,設定!$J:$J,""),IF(N$2="水",_xlfn.XLOOKUP($C16,設定!$E:$E,設定!$K:$K,""),IF(N$2="木",_xlfn.XLOOKUP($C16,設定!$E:$E,設定!$L:$L,""),IF(N$2="金",_xlfn.XLOOKUP($C16,設定!$E:$E,設定!$M:$M,""),IF(N$2="土",_xlfn.XLOOKUP($C16,設定!$E:$E,設定!$N:$N,""),IF(N$2="日",_xlfn.XLOOKUP($C16,設定!$E:$E,設定!$O:$O,""),"")))))))&amp;""</f>
        <v/>
      </c>
      <c r="BZ16" s="12" t="str">
        <f>IF(O$2="月",_xlfn.XLOOKUP($C16,設定!$E:$E,設定!$I:$I,""),IF(O$2="火",_xlfn.XLOOKUP($C16,設定!$E:$E,設定!$J:$J,""),IF(O$2="水",_xlfn.XLOOKUP($C16,設定!$E:$E,設定!$K:$K,""),IF(O$2="木",_xlfn.XLOOKUP($C16,設定!$E:$E,設定!$L:$L,""),IF(O$2="金",_xlfn.XLOOKUP($C16,設定!$E:$E,設定!$M:$M,""),IF(O$2="土",_xlfn.XLOOKUP($C16,設定!$E:$E,設定!$N:$N,""),IF(O$2="日",_xlfn.XLOOKUP($C16,設定!$E:$E,設定!$O:$O,""),"")))))))&amp;""</f>
        <v/>
      </c>
      <c r="CA16" s="12" t="str">
        <f>IF(P$2="月",_xlfn.XLOOKUP($C16,設定!$E:$E,設定!$I:$I,""),IF(P$2="火",_xlfn.XLOOKUP($C16,設定!$E:$E,設定!$J:$J,""),IF(P$2="水",_xlfn.XLOOKUP($C16,設定!$E:$E,設定!$K:$K,""),IF(P$2="木",_xlfn.XLOOKUP($C16,設定!$E:$E,設定!$L:$L,""),IF(P$2="金",_xlfn.XLOOKUP($C16,設定!$E:$E,設定!$M:$M,""),IF(P$2="土",_xlfn.XLOOKUP($C16,設定!$E:$E,設定!$N:$N,""),IF(P$2="日",_xlfn.XLOOKUP($C16,設定!$E:$E,設定!$O:$O,""),"")))))))&amp;""</f>
        <v/>
      </c>
      <c r="CB16" s="12" t="str">
        <f>IF(Q$2="月",_xlfn.XLOOKUP($C16,設定!$E:$E,設定!$I:$I,""),IF(Q$2="火",_xlfn.XLOOKUP($C16,設定!$E:$E,設定!$J:$J,""),IF(Q$2="水",_xlfn.XLOOKUP($C16,設定!$E:$E,設定!$K:$K,""),IF(Q$2="木",_xlfn.XLOOKUP($C16,設定!$E:$E,設定!$L:$L,""),IF(Q$2="金",_xlfn.XLOOKUP($C16,設定!$E:$E,設定!$M:$M,""),IF(Q$2="土",_xlfn.XLOOKUP($C16,設定!$E:$E,設定!$N:$N,""),IF(Q$2="日",_xlfn.XLOOKUP($C16,設定!$E:$E,設定!$O:$O,""),"")))))))&amp;""</f>
        <v>X</v>
      </c>
      <c r="CC16" s="12" t="str">
        <f>IF(R$2="月",_xlfn.XLOOKUP($C16,設定!$E:$E,設定!$I:$I,""),IF(R$2="火",_xlfn.XLOOKUP($C16,設定!$E:$E,設定!$J:$J,""),IF(R$2="水",_xlfn.XLOOKUP($C16,設定!$E:$E,設定!$K:$K,""),IF(R$2="木",_xlfn.XLOOKUP($C16,設定!$E:$E,設定!$L:$L,""),IF(R$2="金",_xlfn.XLOOKUP($C16,設定!$E:$E,設定!$M:$M,""),IF(R$2="土",_xlfn.XLOOKUP($C16,設定!$E:$E,設定!$N:$N,""),IF(R$2="日",_xlfn.XLOOKUP($C16,設定!$E:$E,設定!$O:$O,""),"")))))))&amp;""</f>
        <v>X</v>
      </c>
      <c r="CD16" s="12" t="str">
        <f>IF(S$2="月",_xlfn.XLOOKUP($C16,設定!$E:$E,設定!$I:$I,""),IF(S$2="火",_xlfn.XLOOKUP($C16,設定!$E:$E,設定!$J:$J,""),IF(S$2="水",_xlfn.XLOOKUP($C16,設定!$E:$E,設定!$K:$K,""),IF(S$2="木",_xlfn.XLOOKUP($C16,設定!$E:$E,設定!$L:$L,""),IF(S$2="金",_xlfn.XLOOKUP($C16,設定!$E:$E,設定!$M:$M,""),IF(S$2="土",_xlfn.XLOOKUP($C16,設定!$E:$E,設定!$N:$N,""),IF(S$2="日",_xlfn.XLOOKUP($C16,設定!$E:$E,設定!$O:$O,""),"")))))))&amp;""</f>
        <v>X</v>
      </c>
      <c r="CE16" s="12" t="str">
        <f>IF(T$2="月",_xlfn.XLOOKUP($C16,設定!$E:$E,設定!$I:$I,""),IF(T$2="火",_xlfn.XLOOKUP($C16,設定!$E:$E,設定!$J:$J,""),IF(T$2="水",_xlfn.XLOOKUP($C16,設定!$E:$E,設定!$K:$K,""),IF(T$2="木",_xlfn.XLOOKUP($C16,設定!$E:$E,設定!$L:$L,""),IF(T$2="金",_xlfn.XLOOKUP($C16,設定!$E:$E,設定!$M:$M,""),IF(T$2="土",_xlfn.XLOOKUP($C16,設定!$E:$E,設定!$N:$N,""),IF(T$2="日",_xlfn.XLOOKUP($C16,設定!$E:$E,設定!$O:$O,""),"")))))))&amp;""</f>
        <v>X</v>
      </c>
      <c r="CF16" s="12" t="str">
        <f>IF(U$2="月",_xlfn.XLOOKUP($C16,設定!$E:$E,設定!$I:$I,""),IF(U$2="火",_xlfn.XLOOKUP($C16,設定!$E:$E,設定!$J:$J,""),IF(U$2="水",_xlfn.XLOOKUP($C16,設定!$E:$E,設定!$K:$K,""),IF(U$2="木",_xlfn.XLOOKUP($C16,設定!$E:$E,設定!$L:$L,""),IF(U$2="金",_xlfn.XLOOKUP($C16,設定!$E:$E,設定!$M:$M,""),IF(U$2="土",_xlfn.XLOOKUP($C16,設定!$E:$E,設定!$N:$N,""),IF(U$2="日",_xlfn.XLOOKUP($C16,設定!$E:$E,設定!$O:$O,""),"")))))))&amp;""</f>
        <v/>
      </c>
      <c r="CG16" s="12" t="str">
        <f>IF(V$2="月",_xlfn.XLOOKUP($C16,設定!$E:$E,設定!$I:$I,""),IF(V$2="火",_xlfn.XLOOKUP($C16,設定!$E:$E,設定!$J:$J,""),IF(V$2="水",_xlfn.XLOOKUP($C16,設定!$E:$E,設定!$K:$K,""),IF(V$2="木",_xlfn.XLOOKUP($C16,設定!$E:$E,設定!$L:$L,""),IF(V$2="金",_xlfn.XLOOKUP($C16,設定!$E:$E,設定!$M:$M,""),IF(V$2="土",_xlfn.XLOOKUP($C16,設定!$E:$E,設定!$N:$N,""),IF(V$2="日",_xlfn.XLOOKUP($C16,設定!$E:$E,設定!$O:$O,""),"")))))))&amp;""</f>
        <v/>
      </c>
      <c r="CH16" s="12" t="str">
        <f>IF(W$2="月",_xlfn.XLOOKUP($C16,設定!$E:$E,設定!$I:$I,""),IF(W$2="火",_xlfn.XLOOKUP($C16,設定!$E:$E,設定!$J:$J,""),IF(W$2="水",_xlfn.XLOOKUP($C16,設定!$E:$E,設定!$K:$K,""),IF(W$2="木",_xlfn.XLOOKUP($C16,設定!$E:$E,設定!$L:$L,""),IF(W$2="金",_xlfn.XLOOKUP($C16,設定!$E:$E,設定!$M:$M,""),IF(W$2="土",_xlfn.XLOOKUP($C16,設定!$E:$E,設定!$N:$N,""),IF(W$2="日",_xlfn.XLOOKUP($C16,設定!$E:$E,設定!$O:$O,""),"")))))))&amp;""</f>
        <v/>
      </c>
      <c r="CI16" s="12" t="str">
        <f>IF(X$2="月",_xlfn.XLOOKUP($C16,設定!$E:$E,設定!$I:$I,""),IF(X$2="火",_xlfn.XLOOKUP($C16,設定!$E:$E,設定!$J:$J,""),IF(X$2="水",_xlfn.XLOOKUP($C16,設定!$E:$E,設定!$K:$K,""),IF(X$2="木",_xlfn.XLOOKUP($C16,設定!$E:$E,設定!$L:$L,""),IF(X$2="金",_xlfn.XLOOKUP($C16,設定!$E:$E,設定!$M:$M,""),IF(X$2="土",_xlfn.XLOOKUP($C16,設定!$E:$E,設定!$N:$N,""),IF(X$2="日",_xlfn.XLOOKUP($C16,設定!$E:$E,設定!$O:$O,""),"")))))))&amp;""</f>
        <v>X</v>
      </c>
      <c r="CJ16" s="12" t="str">
        <f>IF(Y$2="月",_xlfn.XLOOKUP($C16,設定!$E:$E,設定!$I:$I,""),IF(Y$2="火",_xlfn.XLOOKUP($C16,設定!$E:$E,設定!$J:$J,""),IF(Y$2="水",_xlfn.XLOOKUP($C16,設定!$E:$E,設定!$K:$K,""),IF(Y$2="木",_xlfn.XLOOKUP($C16,設定!$E:$E,設定!$L:$L,""),IF(Y$2="金",_xlfn.XLOOKUP($C16,設定!$E:$E,設定!$M:$M,""),IF(Y$2="土",_xlfn.XLOOKUP($C16,設定!$E:$E,設定!$N:$N,""),IF(Y$2="日",_xlfn.XLOOKUP($C16,設定!$E:$E,設定!$O:$O,""),"")))))))&amp;""</f>
        <v>X</v>
      </c>
      <c r="CK16" s="12" t="str">
        <f>IF(Z$2="月",_xlfn.XLOOKUP($C16,設定!$E:$E,設定!$I:$I,""),IF(Z$2="火",_xlfn.XLOOKUP($C16,設定!$E:$E,設定!$J:$J,""),IF(Z$2="水",_xlfn.XLOOKUP($C16,設定!$E:$E,設定!$K:$K,""),IF(Z$2="木",_xlfn.XLOOKUP($C16,設定!$E:$E,設定!$L:$L,""),IF(Z$2="金",_xlfn.XLOOKUP($C16,設定!$E:$E,設定!$M:$M,""),IF(Z$2="土",_xlfn.XLOOKUP($C16,設定!$E:$E,設定!$N:$N,""),IF(Z$2="日",_xlfn.XLOOKUP($C16,設定!$E:$E,設定!$O:$O,""),"")))))))&amp;""</f>
        <v>X</v>
      </c>
      <c r="CL16" s="12" t="str">
        <f>IF(AA$2="月",_xlfn.XLOOKUP($C16,設定!$E:$E,設定!$I:$I,""),IF(AA$2="火",_xlfn.XLOOKUP($C16,設定!$E:$E,設定!$J:$J,""),IF(AA$2="水",_xlfn.XLOOKUP($C16,設定!$E:$E,設定!$K:$K,""),IF(AA$2="木",_xlfn.XLOOKUP($C16,設定!$E:$E,設定!$L:$L,""),IF(AA$2="金",_xlfn.XLOOKUP($C16,設定!$E:$E,設定!$M:$M,""),IF(AA$2="土",_xlfn.XLOOKUP($C16,設定!$E:$E,設定!$N:$N,""),IF(AA$2="日",_xlfn.XLOOKUP($C16,設定!$E:$E,設定!$O:$O,""),"")))))))&amp;""</f>
        <v>X</v>
      </c>
      <c r="CM16" s="12" t="str">
        <f>IF(AB$2="月",_xlfn.XLOOKUP($C16,設定!$E:$E,設定!$I:$I,""),IF(AB$2="火",_xlfn.XLOOKUP($C16,設定!$E:$E,設定!$J:$J,""),IF(AB$2="水",_xlfn.XLOOKUP($C16,設定!$E:$E,設定!$K:$K,""),IF(AB$2="木",_xlfn.XLOOKUP($C16,設定!$E:$E,設定!$L:$L,""),IF(AB$2="金",_xlfn.XLOOKUP($C16,設定!$E:$E,設定!$M:$M,""),IF(AB$2="土",_xlfn.XLOOKUP($C16,設定!$E:$E,設定!$N:$N,""),IF(AB$2="日",_xlfn.XLOOKUP($C16,設定!$E:$E,設定!$O:$O,""),"")))))))&amp;""</f>
        <v/>
      </c>
      <c r="CN16" s="12" t="str">
        <f>IF(AC$2="月",_xlfn.XLOOKUP($C16,設定!$E:$E,設定!$I:$I,""),IF(AC$2="火",_xlfn.XLOOKUP($C16,設定!$E:$E,設定!$J:$J,""),IF(AC$2="水",_xlfn.XLOOKUP($C16,設定!$E:$E,設定!$K:$K,""),IF(AC$2="木",_xlfn.XLOOKUP($C16,設定!$E:$E,設定!$L:$L,""),IF(AC$2="金",_xlfn.XLOOKUP($C16,設定!$E:$E,設定!$M:$M,""),IF(AC$2="土",_xlfn.XLOOKUP($C16,設定!$E:$E,設定!$N:$N,""),IF(AC$2="日",_xlfn.XLOOKUP($C16,設定!$E:$E,設定!$O:$O,""),"")))))))&amp;""</f>
        <v/>
      </c>
      <c r="CO16" s="12" t="str">
        <f>IF(AD$2="月",_xlfn.XLOOKUP($C16,設定!$E:$E,設定!$I:$I,""),IF(AD$2="火",_xlfn.XLOOKUP($C16,設定!$E:$E,設定!$J:$J,""),IF(AD$2="水",_xlfn.XLOOKUP($C16,設定!$E:$E,設定!$K:$K,""),IF(AD$2="木",_xlfn.XLOOKUP($C16,設定!$E:$E,設定!$L:$L,""),IF(AD$2="金",_xlfn.XLOOKUP($C16,設定!$E:$E,設定!$M:$M,""),IF(AD$2="土",_xlfn.XLOOKUP($C16,設定!$E:$E,設定!$N:$N,""),IF(AD$2="日",_xlfn.XLOOKUP($C16,設定!$E:$E,設定!$O:$O,""),"")))))))&amp;""</f>
        <v/>
      </c>
      <c r="CP16" s="12" t="str">
        <f>IF(AE$2="月",_xlfn.XLOOKUP($C16,設定!$E:$E,設定!$I:$I,""),IF(AE$2="火",_xlfn.XLOOKUP($C16,設定!$E:$E,設定!$J:$J,""),IF(AE$2="水",_xlfn.XLOOKUP($C16,設定!$E:$E,設定!$K:$K,""),IF(AE$2="木",_xlfn.XLOOKUP($C16,設定!$E:$E,設定!$L:$L,""),IF(AE$2="金",_xlfn.XLOOKUP($C16,設定!$E:$E,設定!$M:$M,""),IF(AE$2="土",_xlfn.XLOOKUP($C16,設定!$E:$E,設定!$N:$N,""),IF(AE$2="日",_xlfn.XLOOKUP($C16,設定!$E:$E,設定!$O:$O,""),"")))))))&amp;""</f>
        <v>X</v>
      </c>
      <c r="CQ16" s="12" t="str">
        <f>IF(AF$2="月",_xlfn.XLOOKUP($C16,設定!$E:$E,設定!$I:$I,""),IF(AF$2="火",_xlfn.XLOOKUP($C16,設定!$E:$E,設定!$J:$J,""),IF(AF$2="水",_xlfn.XLOOKUP($C16,設定!$E:$E,設定!$K:$K,""),IF(AF$2="木",_xlfn.XLOOKUP($C16,設定!$E:$E,設定!$L:$L,""),IF(AF$2="金",_xlfn.XLOOKUP($C16,設定!$E:$E,設定!$M:$M,""),IF(AF$2="土",_xlfn.XLOOKUP($C16,設定!$E:$E,設定!$N:$N,""),IF(AF$2="日",_xlfn.XLOOKUP($C16,設定!$E:$E,設定!$O:$O,""),"")))))))&amp;""</f>
        <v/>
      </c>
      <c r="CR16" s="12" t="str">
        <f>IF(AG$2="月",_xlfn.XLOOKUP($C16,設定!$E:$E,設定!$I:$I,""),IF(AG$2="火",_xlfn.XLOOKUP($C16,設定!$E:$E,設定!$J:$J,""),IF(AG$2="水",_xlfn.XLOOKUP($C16,設定!$E:$E,設定!$K:$K,""),IF(AG$2="木",_xlfn.XLOOKUP($C16,設定!$E:$E,設定!$L:$L,""),IF(AG$2="金",_xlfn.XLOOKUP($C16,設定!$E:$E,設定!$M:$M,""),IF(AG$2="土",_xlfn.XLOOKUP($C16,設定!$E:$E,設定!$N:$N,""),IF(AG$2="日",_xlfn.XLOOKUP($C16,設定!$E:$E,設定!$O:$O,""),"")))))))&amp;""</f>
        <v/>
      </c>
      <c r="CS16" s="12" t="str">
        <f>IF(AH$2="月",_xlfn.XLOOKUP($C16,設定!$E:$E,設定!$I:$I,""),IF(AH$2="火",_xlfn.XLOOKUP($C16,設定!$E:$E,設定!$J:$J,""),IF(AH$2="水",_xlfn.XLOOKUP($C16,設定!$E:$E,設定!$K:$K,""),IF(AH$2="木",_xlfn.XLOOKUP($C16,設定!$E:$E,設定!$L:$L,""),IF(AH$2="金",_xlfn.XLOOKUP($C16,設定!$E:$E,設定!$M:$M,""),IF(AH$2="土",_xlfn.XLOOKUP($C16,設定!$E:$E,設定!$N:$N,""),IF(AH$2="日",_xlfn.XLOOKUP($C16,設定!$E:$E,設定!$O:$O,""),"")))))))&amp;""</f>
        <v/>
      </c>
    </row>
    <row r="17" spans="2:97">
      <c r="B17" s="14" t="str">
        <f>設定!B12&amp;""</f>
        <v>山田　10郎</v>
      </c>
      <c r="C17" s="14" t="str">
        <f>設定!C12&amp;""</f>
        <v>学生B</v>
      </c>
      <c r="D17" s="15" t="str">
        <f t="shared" si="4"/>
        <v>中遅</v>
      </c>
      <c r="E17" s="15" t="str">
        <f t="shared" ref="E17:E22" si="21">IF(BP17="",AK17,"")</f>
        <v>中遅</v>
      </c>
      <c r="F17" s="15" t="str">
        <f t="shared" ref="F17:F22" si="22">IF(BQ17="",AL17,"")</f>
        <v/>
      </c>
      <c r="G17" s="15" t="str">
        <f t="shared" ref="G17:G22" si="23">IF(BR17="",AM17,"")</f>
        <v/>
      </c>
      <c r="H17" s="15" t="str">
        <f t="shared" ref="H17:H22" si="24">IF(BS17="",AN17,"")</f>
        <v/>
      </c>
      <c r="I17" s="15" t="str">
        <f t="shared" ref="I17:I22" si="25">IF(BT17="",AO17,"")</f>
        <v/>
      </c>
      <c r="J17" s="15" t="str">
        <f t="shared" ref="J17:J22" si="26">IF(BU17="",AP17,"")</f>
        <v/>
      </c>
      <c r="K17" s="15" t="str">
        <f t="shared" ref="K17:K22" si="27">IF(BV17="",AQ17,"")</f>
        <v>中遅</v>
      </c>
      <c r="L17" s="15" t="str">
        <f t="shared" ref="L17:L22" si="28">IF(BW17="",AR17,"")</f>
        <v>中遅</v>
      </c>
      <c r="M17" s="15" t="str">
        <f t="shared" ref="M17:M22" si="29">IF(BX17="",AS17,"")</f>
        <v/>
      </c>
      <c r="N17" s="15" t="str">
        <f t="shared" ref="N17:N22" si="30">IF(BY17="",AT17,"")</f>
        <v/>
      </c>
      <c r="O17" s="15" t="str">
        <f t="shared" ref="O17:O22" si="31">IF(BZ17="",AU17,"")</f>
        <v/>
      </c>
      <c r="P17" s="15" t="str">
        <f t="shared" ref="P17:P22" si="32">IF(CA17="",AV17,"")</f>
        <v/>
      </c>
      <c r="Q17" s="15" t="str">
        <f t="shared" ref="Q17:Q22" si="33">IF(CB17="",AW17,"")</f>
        <v/>
      </c>
      <c r="R17" s="15" t="str">
        <f t="shared" ref="R17:R22" si="34">IF(CC17="",AX17,"")</f>
        <v>中遅</v>
      </c>
      <c r="S17" s="15" t="str">
        <f t="shared" ref="S17:S22" si="35">IF(CD17="",AY17,"")</f>
        <v>中遅</v>
      </c>
      <c r="T17" s="15" t="str">
        <f t="shared" si="6"/>
        <v/>
      </c>
      <c r="U17" s="15" t="str">
        <f t="shared" si="7"/>
        <v/>
      </c>
      <c r="V17" s="15" t="str">
        <f t="shared" si="8"/>
        <v/>
      </c>
      <c r="W17" s="15" t="str">
        <f t="shared" si="9"/>
        <v/>
      </c>
      <c r="X17" s="15" t="str">
        <f t="shared" si="10"/>
        <v/>
      </c>
      <c r="Y17" s="15" t="str">
        <f t="shared" si="11"/>
        <v>中遅</v>
      </c>
      <c r="Z17" s="15" t="str">
        <f t="shared" si="12"/>
        <v>中遅</v>
      </c>
      <c r="AA17" s="15" t="str">
        <f t="shared" si="13"/>
        <v/>
      </c>
      <c r="AB17" s="15" t="str">
        <f t="shared" si="14"/>
        <v/>
      </c>
      <c r="AC17" s="15" t="str">
        <f t="shared" si="15"/>
        <v/>
      </c>
      <c r="AD17" s="15" t="str">
        <f t="shared" si="16"/>
        <v/>
      </c>
      <c r="AE17" s="15" t="str">
        <f t="shared" si="17"/>
        <v/>
      </c>
      <c r="AF17" s="15" t="str">
        <f t="shared" si="18"/>
        <v/>
      </c>
      <c r="AG17" s="15" t="str">
        <f t="shared" si="19"/>
        <v/>
      </c>
      <c r="AH17" s="15" t="str">
        <f t="shared" si="20"/>
        <v/>
      </c>
      <c r="AI17" s="15">
        <f t="shared" si="5"/>
        <v>8</v>
      </c>
      <c r="AJ17" s="15" t="str">
        <f>IF(D$3&lt;&gt;"-",IF(IF(D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>中遅</v>
      </c>
      <c r="AK17" s="15" t="str">
        <f>IF(E$3&lt;&gt;"-",IF(IF(E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>中遅</v>
      </c>
      <c r="AL17" s="15" t="str">
        <f>IF(F$3&lt;&gt;"-",IF(IF(F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AM17" s="15" t="str">
        <f>IF(G$3&lt;&gt;"-",IF(IF(G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AN17" s="15" t="str">
        <f>IF(H$3&lt;&gt;"-",IF(IF(H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AO17" s="15" t="str">
        <f>IF(I$3&lt;&gt;"-",IF(IF(I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AP17" s="15" t="str">
        <f>IF(J$3&lt;&gt;"-",IF(IF(J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AQ17" s="15" t="str">
        <f>IF(K$3&lt;&gt;"-",IF(IF(K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>中遅</v>
      </c>
      <c r="AR17" s="15" t="str">
        <f>IF(L$3&lt;&gt;"-",IF(IF(L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>中遅</v>
      </c>
      <c r="AS17" s="15" t="str">
        <f>IF(M$3&lt;&gt;"-",IF(IF(M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AT17" s="15" t="str">
        <f>IF(N$3&lt;&gt;"-",IF(IF(N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AU17" s="15" t="str">
        <f>IF(O$3&lt;&gt;"-",IF(IF(O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AV17" s="15" t="str">
        <f>IF(P$3&lt;&gt;"-",IF(IF(P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AW17" s="15" t="str">
        <f>IF(Q$3&lt;&gt;"-",IF(IF(Q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AX17" s="15" t="str">
        <f>IF(R$3&lt;&gt;"-",IF(IF(R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>中遅</v>
      </c>
      <c r="AY17" s="15" t="str">
        <f>IF(S$3&lt;&gt;"-",IF(IF(S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>中遅</v>
      </c>
      <c r="AZ17" s="15" t="str">
        <f>IF(T$3&lt;&gt;"-",IF(IF(T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A17" s="15" t="str">
        <f>IF(U$3&lt;&gt;"-",IF(IF(U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B17" s="15" t="str">
        <f>IF(V$3&lt;&gt;"-",IF(IF(V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C17" s="15" t="str">
        <f>IF(W$3&lt;&gt;"-",IF(IF(W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D17" s="15" t="str">
        <f>IF(X$3&lt;&gt;"-",IF(IF(X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E17" s="15" t="str">
        <f>IF(Y$3&lt;&gt;"-",IF(IF(Y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>中遅</v>
      </c>
      <c r="BF17" s="15" t="str">
        <f>IF(Z$3&lt;&gt;"-",IF(IF(Z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>中遅</v>
      </c>
      <c r="BG17" s="15" t="str">
        <f>IF(AA$3&lt;&gt;"-",IF(IF(AA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H17" s="15" t="str">
        <f>IF(AB$3&lt;&gt;"-",IF(IF(AB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I17" s="15" t="str">
        <f>IF(AC$3&lt;&gt;"-",IF(IF(AC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J17" s="15" t="str">
        <f>IF(AD$3&lt;&gt;"-",IF(IF(AD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K17" s="15" t="str">
        <f>IF(AE$3&lt;&gt;"-",IF(IF(AE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L17" s="15" t="str">
        <f>IF(AF$3&lt;&gt;"-",IF(IF(AF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M17" s="15" t="str">
        <f>IF(AG$3&lt;&gt;"-",IF(IF(AG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N17" s="15" t="str">
        <f>IF(AH$3&lt;&gt;"-",IF(IF(AH$3="平日",_xlfn.XLOOKUP(_xlfn.XLOOKUP($B17,設定!$B:$B,設定!$C:$C,""),設定!$E:$E,設定!$F:$F,""),_xlfn.XLOOKUP(_xlfn.XLOOKUP($B17,設定!$B:$B,設定!$C:$C,""),設定!$E:$E,設定!$G:$G,""))&amp;""="X",_xlfn.XLOOKUP(_xlfn.XLOOKUP($B17,設定!$B:$B,設定!$C:$C,""),設定!$E:$E,設定!$H:$H,""),""),"")</f>
        <v/>
      </c>
      <c r="BO17" s="12" t="str">
        <f>IF(D$2="月",_xlfn.XLOOKUP($C17,設定!$E:$E,設定!$I:$I,""),IF(D$2="火",_xlfn.XLOOKUP($C17,設定!$E:$E,設定!$J:$J,""),IF(D$2="水",_xlfn.XLOOKUP($C17,設定!$E:$E,設定!$K:$K,""),IF(D$2="木",_xlfn.XLOOKUP($C17,設定!$E:$E,設定!$L:$L,""),IF(D$2="金",_xlfn.XLOOKUP($C17,設定!$E:$E,設定!$M:$M,""),IF(D$2="土",_xlfn.XLOOKUP($C17,設定!$E:$E,設定!$N:$N,""),IF(D$2="日",_xlfn.XLOOKUP($C17,設定!$E:$E,設定!$O:$O,""),"")))))))&amp;""</f>
        <v/>
      </c>
      <c r="BP17" s="12" t="str">
        <f>IF(E$2="月",_xlfn.XLOOKUP($C17,設定!$E:$E,設定!$I:$I,""),IF(E$2="火",_xlfn.XLOOKUP($C17,設定!$E:$E,設定!$J:$J,""),IF(E$2="水",_xlfn.XLOOKUP($C17,設定!$E:$E,設定!$K:$K,""),IF(E$2="木",_xlfn.XLOOKUP($C17,設定!$E:$E,設定!$L:$L,""),IF(E$2="金",_xlfn.XLOOKUP($C17,設定!$E:$E,設定!$M:$M,""),IF(E$2="土",_xlfn.XLOOKUP($C17,設定!$E:$E,設定!$N:$N,""),IF(E$2="日",_xlfn.XLOOKUP($C17,設定!$E:$E,設定!$O:$O,""),"")))))))&amp;""</f>
        <v/>
      </c>
      <c r="BQ17" s="12" t="str">
        <f>IF(F$2="月",_xlfn.XLOOKUP($C17,設定!$E:$E,設定!$I:$I,""),IF(F$2="火",_xlfn.XLOOKUP($C17,設定!$E:$E,設定!$J:$J,""),IF(F$2="水",_xlfn.XLOOKUP($C17,設定!$E:$E,設定!$K:$K,""),IF(F$2="木",_xlfn.XLOOKUP($C17,設定!$E:$E,設定!$L:$L,""),IF(F$2="金",_xlfn.XLOOKUP($C17,設定!$E:$E,設定!$M:$M,""),IF(F$2="土",_xlfn.XLOOKUP($C17,設定!$E:$E,設定!$N:$N,""),IF(F$2="日",_xlfn.XLOOKUP($C17,設定!$E:$E,設定!$O:$O,""),"")))))))&amp;""</f>
        <v>X</v>
      </c>
      <c r="BR17" s="12" t="str">
        <f>IF(G$2="月",_xlfn.XLOOKUP($C17,設定!$E:$E,設定!$I:$I,""),IF(G$2="火",_xlfn.XLOOKUP($C17,設定!$E:$E,設定!$J:$J,""),IF(G$2="水",_xlfn.XLOOKUP($C17,設定!$E:$E,設定!$K:$K,""),IF(G$2="木",_xlfn.XLOOKUP($C17,設定!$E:$E,設定!$L:$L,""),IF(G$2="金",_xlfn.XLOOKUP($C17,設定!$E:$E,設定!$M:$M,""),IF(G$2="土",_xlfn.XLOOKUP($C17,設定!$E:$E,設定!$N:$N,""),IF(G$2="日",_xlfn.XLOOKUP($C17,設定!$E:$E,設定!$O:$O,""),"")))))))&amp;""</f>
        <v>X</v>
      </c>
      <c r="BS17" s="12" t="str">
        <f>IF(H$2="月",_xlfn.XLOOKUP($C17,設定!$E:$E,設定!$I:$I,""),IF(H$2="火",_xlfn.XLOOKUP($C17,設定!$E:$E,設定!$J:$J,""),IF(H$2="水",_xlfn.XLOOKUP($C17,設定!$E:$E,設定!$K:$K,""),IF(H$2="木",_xlfn.XLOOKUP($C17,設定!$E:$E,設定!$L:$L,""),IF(H$2="金",_xlfn.XLOOKUP($C17,設定!$E:$E,設定!$M:$M,""),IF(H$2="土",_xlfn.XLOOKUP($C17,設定!$E:$E,設定!$N:$N,""),IF(H$2="日",_xlfn.XLOOKUP($C17,設定!$E:$E,設定!$O:$O,""),"")))))))&amp;""</f>
        <v>X</v>
      </c>
      <c r="BT17" s="12" t="str">
        <f>IF(I$2="月",_xlfn.XLOOKUP($C17,設定!$E:$E,設定!$I:$I,""),IF(I$2="火",_xlfn.XLOOKUP($C17,設定!$E:$E,設定!$J:$J,""),IF(I$2="水",_xlfn.XLOOKUP($C17,設定!$E:$E,設定!$K:$K,""),IF(I$2="木",_xlfn.XLOOKUP($C17,設定!$E:$E,設定!$L:$L,""),IF(I$2="金",_xlfn.XLOOKUP($C17,設定!$E:$E,設定!$M:$M,""),IF(I$2="土",_xlfn.XLOOKUP($C17,設定!$E:$E,設定!$N:$N,""),IF(I$2="日",_xlfn.XLOOKUP($C17,設定!$E:$E,設定!$O:$O,""),"")))))))&amp;""</f>
        <v>X</v>
      </c>
      <c r="BU17" s="12" t="str">
        <f>IF(J$2="月",_xlfn.XLOOKUP($C17,設定!$E:$E,設定!$I:$I,""),IF(J$2="火",_xlfn.XLOOKUP($C17,設定!$E:$E,設定!$J:$J,""),IF(J$2="水",_xlfn.XLOOKUP($C17,設定!$E:$E,設定!$K:$K,""),IF(J$2="木",_xlfn.XLOOKUP($C17,設定!$E:$E,設定!$L:$L,""),IF(J$2="金",_xlfn.XLOOKUP($C17,設定!$E:$E,設定!$M:$M,""),IF(J$2="土",_xlfn.XLOOKUP($C17,設定!$E:$E,設定!$N:$N,""),IF(J$2="日",_xlfn.XLOOKUP($C17,設定!$E:$E,設定!$O:$O,""),"")))))))&amp;""</f>
        <v>X</v>
      </c>
      <c r="BV17" s="12" t="str">
        <f>IF(K$2="月",_xlfn.XLOOKUP($C17,設定!$E:$E,設定!$I:$I,""),IF(K$2="火",_xlfn.XLOOKUP($C17,設定!$E:$E,設定!$J:$J,""),IF(K$2="水",_xlfn.XLOOKUP($C17,設定!$E:$E,設定!$K:$K,""),IF(K$2="木",_xlfn.XLOOKUP($C17,設定!$E:$E,設定!$L:$L,""),IF(K$2="金",_xlfn.XLOOKUP($C17,設定!$E:$E,設定!$M:$M,""),IF(K$2="土",_xlfn.XLOOKUP($C17,設定!$E:$E,設定!$N:$N,""),IF(K$2="日",_xlfn.XLOOKUP($C17,設定!$E:$E,設定!$O:$O,""),"")))))))&amp;""</f>
        <v/>
      </c>
      <c r="BW17" s="12" t="str">
        <f>IF(L$2="月",_xlfn.XLOOKUP($C17,設定!$E:$E,設定!$I:$I,""),IF(L$2="火",_xlfn.XLOOKUP($C17,設定!$E:$E,設定!$J:$J,""),IF(L$2="水",_xlfn.XLOOKUP($C17,設定!$E:$E,設定!$K:$K,""),IF(L$2="木",_xlfn.XLOOKUP($C17,設定!$E:$E,設定!$L:$L,""),IF(L$2="金",_xlfn.XLOOKUP($C17,設定!$E:$E,設定!$M:$M,""),IF(L$2="土",_xlfn.XLOOKUP($C17,設定!$E:$E,設定!$N:$N,""),IF(L$2="日",_xlfn.XLOOKUP($C17,設定!$E:$E,設定!$O:$O,""),"")))))))&amp;""</f>
        <v/>
      </c>
      <c r="BX17" s="12" t="str">
        <f>IF(M$2="月",_xlfn.XLOOKUP($C17,設定!$E:$E,設定!$I:$I,""),IF(M$2="火",_xlfn.XLOOKUP($C17,設定!$E:$E,設定!$J:$J,""),IF(M$2="水",_xlfn.XLOOKUP($C17,設定!$E:$E,設定!$K:$K,""),IF(M$2="木",_xlfn.XLOOKUP($C17,設定!$E:$E,設定!$L:$L,""),IF(M$2="金",_xlfn.XLOOKUP($C17,設定!$E:$E,設定!$M:$M,""),IF(M$2="土",_xlfn.XLOOKUP($C17,設定!$E:$E,設定!$N:$N,""),IF(M$2="日",_xlfn.XLOOKUP($C17,設定!$E:$E,設定!$O:$O,""),"")))))))&amp;""</f>
        <v>X</v>
      </c>
      <c r="BY17" s="12" t="str">
        <f>IF(N$2="月",_xlfn.XLOOKUP($C17,設定!$E:$E,設定!$I:$I,""),IF(N$2="火",_xlfn.XLOOKUP($C17,設定!$E:$E,設定!$J:$J,""),IF(N$2="水",_xlfn.XLOOKUP($C17,設定!$E:$E,設定!$K:$K,""),IF(N$2="木",_xlfn.XLOOKUP($C17,設定!$E:$E,設定!$L:$L,""),IF(N$2="金",_xlfn.XLOOKUP($C17,設定!$E:$E,設定!$M:$M,""),IF(N$2="土",_xlfn.XLOOKUP($C17,設定!$E:$E,設定!$N:$N,""),IF(N$2="日",_xlfn.XLOOKUP($C17,設定!$E:$E,設定!$O:$O,""),"")))))))&amp;""</f>
        <v>X</v>
      </c>
      <c r="BZ17" s="12" t="str">
        <f>IF(O$2="月",_xlfn.XLOOKUP($C17,設定!$E:$E,設定!$I:$I,""),IF(O$2="火",_xlfn.XLOOKUP($C17,設定!$E:$E,設定!$J:$J,""),IF(O$2="水",_xlfn.XLOOKUP($C17,設定!$E:$E,設定!$K:$K,""),IF(O$2="木",_xlfn.XLOOKUP($C17,設定!$E:$E,設定!$L:$L,""),IF(O$2="金",_xlfn.XLOOKUP($C17,設定!$E:$E,設定!$M:$M,""),IF(O$2="土",_xlfn.XLOOKUP($C17,設定!$E:$E,設定!$N:$N,""),IF(O$2="日",_xlfn.XLOOKUP($C17,設定!$E:$E,設定!$O:$O,""),"")))))))&amp;""</f>
        <v>X</v>
      </c>
      <c r="CA17" s="12" t="str">
        <f>IF(P$2="月",_xlfn.XLOOKUP($C17,設定!$E:$E,設定!$I:$I,""),IF(P$2="火",_xlfn.XLOOKUP($C17,設定!$E:$E,設定!$J:$J,""),IF(P$2="水",_xlfn.XLOOKUP($C17,設定!$E:$E,設定!$K:$K,""),IF(P$2="木",_xlfn.XLOOKUP($C17,設定!$E:$E,設定!$L:$L,""),IF(P$2="金",_xlfn.XLOOKUP($C17,設定!$E:$E,設定!$M:$M,""),IF(P$2="土",_xlfn.XLOOKUP($C17,設定!$E:$E,設定!$N:$N,""),IF(P$2="日",_xlfn.XLOOKUP($C17,設定!$E:$E,設定!$O:$O,""),"")))))))&amp;""</f>
        <v>X</v>
      </c>
      <c r="CB17" s="12" t="str">
        <f>IF(Q$2="月",_xlfn.XLOOKUP($C17,設定!$E:$E,設定!$I:$I,""),IF(Q$2="火",_xlfn.XLOOKUP($C17,設定!$E:$E,設定!$J:$J,""),IF(Q$2="水",_xlfn.XLOOKUP($C17,設定!$E:$E,設定!$K:$K,""),IF(Q$2="木",_xlfn.XLOOKUP($C17,設定!$E:$E,設定!$L:$L,""),IF(Q$2="金",_xlfn.XLOOKUP($C17,設定!$E:$E,設定!$M:$M,""),IF(Q$2="土",_xlfn.XLOOKUP($C17,設定!$E:$E,設定!$N:$N,""),IF(Q$2="日",_xlfn.XLOOKUP($C17,設定!$E:$E,設定!$O:$O,""),"")))))))&amp;""</f>
        <v>X</v>
      </c>
      <c r="CC17" s="12" t="str">
        <f>IF(R$2="月",_xlfn.XLOOKUP($C17,設定!$E:$E,設定!$I:$I,""),IF(R$2="火",_xlfn.XLOOKUP($C17,設定!$E:$E,設定!$J:$J,""),IF(R$2="水",_xlfn.XLOOKUP($C17,設定!$E:$E,設定!$K:$K,""),IF(R$2="木",_xlfn.XLOOKUP($C17,設定!$E:$E,設定!$L:$L,""),IF(R$2="金",_xlfn.XLOOKUP($C17,設定!$E:$E,設定!$M:$M,""),IF(R$2="土",_xlfn.XLOOKUP($C17,設定!$E:$E,設定!$N:$N,""),IF(R$2="日",_xlfn.XLOOKUP($C17,設定!$E:$E,設定!$O:$O,""),"")))))))&amp;""</f>
        <v/>
      </c>
      <c r="CD17" s="12" t="str">
        <f>IF(S$2="月",_xlfn.XLOOKUP($C17,設定!$E:$E,設定!$I:$I,""),IF(S$2="火",_xlfn.XLOOKUP($C17,設定!$E:$E,設定!$J:$J,""),IF(S$2="水",_xlfn.XLOOKUP($C17,設定!$E:$E,設定!$K:$K,""),IF(S$2="木",_xlfn.XLOOKUP($C17,設定!$E:$E,設定!$L:$L,""),IF(S$2="金",_xlfn.XLOOKUP($C17,設定!$E:$E,設定!$M:$M,""),IF(S$2="土",_xlfn.XLOOKUP($C17,設定!$E:$E,設定!$N:$N,""),IF(S$2="日",_xlfn.XLOOKUP($C17,設定!$E:$E,設定!$O:$O,""),"")))))))&amp;""</f>
        <v/>
      </c>
      <c r="CE17" s="12" t="str">
        <f>IF(T$2="月",_xlfn.XLOOKUP($C17,設定!$E:$E,設定!$I:$I,""),IF(T$2="火",_xlfn.XLOOKUP($C17,設定!$E:$E,設定!$J:$J,""),IF(T$2="水",_xlfn.XLOOKUP($C17,設定!$E:$E,設定!$K:$K,""),IF(T$2="木",_xlfn.XLOOKUP($C17,設定!$E:$E,設定!$L:$L,""),IF(T$2="金",_xlfn.XLOOKUP($C17,設定!$E:$E,設定!$M:$M,""),IF(T$2="土",_xlfn.XLOOKUP($C17,設定!$E:$E,設定!$N:$N,""),IF(T$2="日",_xlfn.XLOOKUP($C17,設定!$E:$E,設定!$O:$O,""),"")))))))&amp;""</f>
        <v>X</v>
      </c>
      <c r="CF17" s="12" t="str">
        <f>IF(U$2="月",_xlfn.XLOOKUP($C17,設定!$E:$E,設定!$I:$I,""),IF(U$2="火",_xlfn.XLOOKUP($C17,設定!$E:$E,設定!$J:$J,""),IF(U$2="水",_xlfn.XLOOKUP($C17,設定!$E:$E,設定!$K:$K,""),IF(U$2="木",_xlfn.XLOOKUP($C17,設定!$E:$E,設定!$L:$L,""),IF(U$2="金",_xlfn.XLOOKUP($C17,設定!$E:$E,設定!$M:$M,""),IF(U$2="土",_xlfn.XLOOKUP($C17,設定!$E:$E,設定!$N:$N,""),IF(U$2="日",_xlfn.XLOOKUP($C17,設定!$E:$E,設定!$O:$O,""),"")))))))&amp;""</f>
        <v>X</v>
      </c>
      <c r="CG17" s="12" t="str">
        <f>IF(V$2="月",_xlfn.XLOOKUP($C17,設定!$E:$E,設定!$I:$I,""),IF(V$2="火",_xlfn.XLOOKUP($C17,設定!$E:$E,設定!$J:$J,""),IF(V$2="水",_xlfn.XLOOKUP($C17,設定!$E:$E,設定!$K:$K,""),IF(V$2="木",_xlfn.XLOOKUP($C17,設定!$E:$E,設定!$L:$L,""),IF(V$2="金",_xlfn.XLOOKUP($C17,設定!$E:$E,設定!$M:$M,""),IF(V$2="土",_xlfn.XLOOKUP($C17,設定!$E:$E,設定!$N:$N,""),IF(V$2="日",_xlfn.XLOOKUP($C17,設定!$E:$E,設定!$O:$O,""),"")))))))&amp;""</f>
        <v>X</v>
      </c>
      <c r="CH17" s="12" t="str">
        <f>IF(W$2="月",_xlfn.XLOOKUP($C17,設定!$E:$E,設定!$I:$I,""),IF(W$2="火",_xlfn.XLOOKUP($C17,設定!$E:$E,設定!$J:$J,""),IF(W$2="水",_xlfn.XLOOKUP($C17,設定!$E:$E,設定!$K:$K,""),IF(W$2="木",_xlfn.XLOOKUP($C17,設定!$E:$E,設定!$L:$L,""),IF(W$2="金",_xlfn.XLOOKUP($C17,設定!$E:$E,設定!$M:$M,""),IF(W$2="土",_xlfn.XLOOKUP($C17,設定!$E:$E,設定!$N:$N,""),IF(W$2="日",_xlfn.XLOOKUP($C17,設定!$E:$E,設定!$O:$O,""),"")))))))&amp;""</f>
        <v>X</v>
      </c>
      <c r="CI17" s="12" t="str">
        <f>IF(X$2="月",_xlfn.XLOOKUP($C17,設定!$E:$E,設定!$I:$I,""),IF(X$2="火",_xlfn.XLOOKUP($C17,設定!$E:$E,設定!$J:$J,""),IF(X$2="水",_xlfn.XLOOKUP($C17,設定!$E:$E,設定!$K:$K,""),IF(X$2="木",_xlfn.XLOOKUP($C17,設定!$E:$E,設定!$L:$L,""),IF(X$2="金",_xlfn.XLOOKUP($C17,設定!$E:$E,設定!$M:$M,""),IF(X$2="土",_xlfn.XLOOKUP($C17,設定!$E:$E,設定!$N:$N,""),IF(X$2="日",_xlfn.XLOOKUP($C17,設定!$E:$E,設定!$O:$O,""),"")))))))&amp;""</f>
        <v>X</v>
      </c>
      <c r="CJ17" s="12" t="str">
        <f>IF(Y$2="月",_xlfn.XLOOKUP($C17,設定!$E:$E,設定!$I:$I,""),IF(Y$2="火",_xlfn.XLOOKUP($C17,設定!$E:$E,設定!$J:$J,""),IF(Y$2="水",_xlfn.XLOOKUP($C17,設定!$E:$E,設定!$K:$K,""),IF(Y$2="木",_xlfn.XLOOKUP($C17,設定!$E:$E,設定!$L:$L,""),IF(Y$2="金",_xlfn.XLOOKUP($C17,設定!$E:$E,設定!$M:$M,""),IF(Y$2="土",_xlfn.XLOOKUP($C17,設定!$E:$E,設定!$N:$N,""),IF(Y$2="日",_xlfn.XLOOKUP($C17,設定!$E:$E,設定!$O:$O,""),"")))))))&amp;""</f>
        <v/>
      </c>
      <c r="CK17" s="12" t="str">
        <f>IF(Z$2="月",_xlfn.XLOOKUP($C17,設定!$E:$E,設定!$I:$I,""),IF(Z$2="火",_xlfn.XLOOKUP($C17,設定!$E:$E,設定!$J:$J,""),IF(Z$2="水",_xlfn.XLOOKUP($C17,設定!$E:$E,設定!$K:$K,""),IF(Z$2="木",_xlfn.XLOOKUP($C17,設定!$E:$E,設定!$L:$L,""),IF(Z$2="金",_xlfn.XLOOKUP($C17,設定!$E:$E,設定!$M:$M,""),IF(Z$2="土",_xlfn.XLOOKUP($C17,設定!$E:$E,設定!$N:$N,""),IF(Z$2="日",_xlfn.XLOOKUP($C17,設定!$E:$E,設定!$O:$O,""),"")))))))&amp;""</f>
        <v/>
      </c>
      <c r="CL17" s="12" t="str">
        <f>IF(AA$2="月",_xlfn.XLOOKUP($C17,設定!$E:$E,設定!$I:$I,""),IF(AA$2="火",_xlfn.XLOOKUP($C17,設定!$E:$E,設定!$J:$J,""),IF(AA$2="水",_xlfn.XLOOKUP($C17,設定!$E:$E,設定!$K:$K,""),IF(AA$2="木",_xlfn.XLOOKUP($C17,設定!$E:$E,設定!$L:$L,""),IF(AA$2="金",_xlfn.XLOOKUP($C17,設定!$E:$E,設定!$M:$M,""),IF(AA$2="土",_xlfn.XLOOKUP($C17,設定!$E:$E,設定!$N:$N,""),IF(AA$2="日",_xlfn.XLOOKUP($C17,設定!$E:$E,設定!$O:$O,""),"")))))))&amp;""</f>
        <v>X</v>
      </c>
      <c r="CM17" s="12" t="str">
        <f>IF(AB$2="月",_xlfn.XLOOKUP($C17,設定!$E:$E,設定!$I:$I,""),IF(AB$2="火",_xlfn.XLOOKUP($C17,設定!$E:$E,設定!$J:$J,""),IF(AB$2="水",_xlfn.XLOOKUP($C17,設定!$E:$E,設定!$K:$K,""),IF(AB$2="木",_xlfn.XLOOKUP($C17,設定!$E:$E,設定!$L:$L,""),IF(AB$2="金",_xlfn.XLOOKUP($C17,設定!$E:$E,設定!$M:$M,""),IF(AB$2="土",_xlfn.XLOOKUP($C17,設定!$E:$E,設定!$N:$N,""),IF(AB$2="日",_xlfn.XLOOKUP($C17,設定!$E:$E,設定!$O:$O,""),"")))))))&amp;""</f>
        <v>X</v>
      </c>
      <c r="CN17" s="12" t="str">
        <f>IF(AC$2="月",_xlfn.XLOOKUP($C17,設定!$E:$E,設定!$I:$I,""),IF(AC$2="火",_xlfn.XLOOKUP($C17,設定!$E:$E,設定!$J:$J,""),IF(AC$2="水",_xlfn.XLOOKUP($C17,設定!$E:$E,設定!$K:$K,""),IF(AC$2="木",_xlfn.XLOOKUP($C17,設定!$E:$E,設定!$L:$L,""),IF(AC$2="金",_xlfn.XLOOKUP($C17,設定!$E:$E,設定!$M:$M,""),IF(AC$2="土",_xlfn.XLOOKUP($C17,設定!$E:$E,設定!$N:$N,""),IF(AC$2="日",_xlfn.XLOOKUP($C17,設定!$E:$E,設定!$O:$O,""),"")))))))&amp;""</f>
        <v>X</v>
      </c>
      <c r="CO17" s="12" t="str">
        <f>IF(AD$2="月",_xlfn.XLOOKUP($C17,設定!$E:$E,設定!$I:$I,""),IF(AD$2="火",_xlfn.XLOOKUP($C17,設定!$E:$E,設定!$J:$J,""),IF(AD$2="水",_xlfn.XLOOKUP($C17,設定!$E:$E,設定!$K:$K,""),IF(AD$2="木",_xlfn.XLOOKUP($C17,設定!$E:$E,設定!$L:$L,""),IF(AD$2="金",_xlfn.XLOOKUP($C17,設定!$E:$E,設定!$M:$M,""),IF(AD$2="土",_xlfn.XLOOKUP($C17,設定!$E:$E,設定!$N:$N,""),IF(AD$2="日",_xlfn.XLOOKUP($C17,設定!$E:$E,設定!$O:$O,""),"")))))))&amp;""</f>
        <v>X</v>
      </c>
      <c r="CP17" s="12" t="str">
        <f>IF(AE$2="月",_xlfn.XLOOKUP($C17,設定!$E:$E,設定!$I:$I,""),IF(AE$2="火",_xlfn.XLOOKUP($C17,設定!$E:$E,設定!$J:$J,""),IF(AE$2="水",_xlfn.XLOOKUP($C17,設定!$E:$E,設定!$K:$K,""),IF(AE$2="木",_xlfn.XLOOKUP($C17,設定!$E:$E,設定!$L:$L,""),IF(AE$2="金",_xlfn.XLOOKUP($C17,設定!$E:$E,設定!$M:$M,""),IF(AE$2="土",_xlfn.XLOOKUP($C17,設定!$E:$E,設定!$N:$N,""),IF(AE$2="日",_xlfn.XLOOKUP($C17,設定!$E:$E,設定!$O:$O,""),"")))))))&amp;""</f>
        <v>X</v>
      </c>
      <c r="CQ17" s="12" t="str">
        <f>IF(AF$2="月",_xlfn.XLOOKUP($C17,設定!$E:$E,設定!$I:$I,""),IF(AF$2="火",_xlfn.XLOOKUP($C17,設定!$E:$E,設定!$J:$J,""),IF(AF$2="水",_xlfn.XLOOKUP($C17,設定!$E:$E,設定!$K:$K,""),IF(AF$2="木",_xlfn.XLOOKUP($C17,設定!$E:$E,設定!$L:$L,""),IF(AF$2="金",_xlfn.XLOOKUP($C17,設定!$E:$E,設定!$M:$M,""),IF(AF$2="土",_xlfn.XLOOKUP($C17,設定!$E:$E,設定!$N:$N,""),IF(AF$2="日",_xlfn.XLOOKUP($C17,設定!$E:$E,設定!$O:$O,""),"")))))))&amp;""</f>
        <v/>
      </c>
      <c r="CR17" s="12" t="str">
        <f>IF(AG$2="月",_xlfn.XLOOKUP($C17,設定!$E:$E,設定!$I:$I,""),IF(AG$2="火",_xlfn.XLOOKUP($C17,設定!$E:$E,設定!$J:$J,""),IF(AG$2="水",_xlfn.XLOOKUP($C17,設定!$E:$E,設定!$K:$K,""),IF(AG$2="木",_xlfn.XLOOKUP($C17,設定!$E:$E,設定!$L:$L,""),IF(AG$2="金",_xlfn.XLOOKUP($C17,設定!$E:$E,設定!$M:$M,""),IF(AG$2="土",_xlfn.XLOOKUP($C17,設定!$E:$E,設定!$N:$N,""),IF(AG$2="日",_xlfn.XLOOKUP($C17,設定!$E:$E,設定!$O:$O,""),"")))))))&amp;""</f>
        <v/>
      </c>
      <c r="CS17" s="12" t="str">
        <f>IF(AH$2="月",_xlfn.XLOOKUP($C17,設定!$E:$E,設定!$I:$I,""),IF(AH$2="火",_xlfn.XLOOKUP($C17,設定!$E:$E,設定!$J:$J,""),IF(AH$2="水",_xlfn.XLOOKUP($C17,設定!$E:$E,設定!$K:$K,""),IF(AH$2="木",_xlfn.XLOOKUP($C17,設定!$E:$E,設定!$L:$L,""),IF(AH$2="金",_xlfn.XLOOKUP($C17,設定!$E:$E,設定!$M:$M,""),IF(AH$2="土",_xlfn.XLOOKUP($C17,設定!$E:$E,設定!$N:$N,""),IF(AH$2="日",_xlfn.XLOOKUP($C17,設定!$E:$E,設定!$O:$O,""),"")))))))&amp;""</f>
        <v/>
      </c>
    </row>
    <row r="18" spans="2:97">
      <c r="B18" s="14" t="str">
        <f>設定!B13&amp;""</f>
        <v>山田　11郎</v>
      </c>
      <c r="C18" s="14" t="str">
        <f>設定!C13&amp;""</f>
        <v>学生B</v>
      </c>
      <c r="D18" s="15" t="str">
        <f t="shared" si="4"/>
        <v>中遅</v>
      </c>
      <c r="E18" s="15" t="str">
        <f t="shared" si="21"/>
        <v>中遅</v>
      </c>
      <c r="F18" s="15" t="str">
        <f t="shared" si="22"/>
        <v/>
      </c>
      <c r="G18" s="15" t="str">
        <f t="shared" si="23"/>
        <v/>
      </c>
      <c r="H18" s="15" t="str">
        <f t="shared" si="24"/>
        <v/>
      </c>
      <c r="I18" s="15" t="str">
        <f t="shared" si="25"/>
        <v/>
      </c>
      <c r="J18" s="15" t="str">
        <f t="shared" si="26"/>
        <v/>
      </c>
      <c r="K18" s="15" t="str">
        <f t="shared" si="27"/>
        <v>中遅</v>
      </c>
      <c r="L18" s="15" t="str">
        <f t="shared" si="28"/>
        <v>中遅</v>
      </c>
      <c r="M18" s="15" t="str">
        <f t="shared" si="29"/>
        <v/>
      </c>
      <c r="N18" s="15" t="str">
        <f t="shared" si="30"/>
        <v/>
      </c>
      <c r="O18" s="15" t="str">
        <f t="shared" si="31"/>
        <v/>
      </c>
      <c r="P18" s="15" t="str">
        <f t="shared" si="32"/>
        <v/>
      </c>
      <c r="Q18" s="15" t="str">
        <f t="shared" si="33"/>
        <v/>
      </c>
      <c r="R18" s="15" t="str">
        <f t="shared" si="34"/>
        <v>中遅</v>
      </c>
      <c r="S18" s="15" t="str">
        <f t="shared" si="35"/>
        <v>中遅</v>
      </c>
      <c r="T18" s="15" t="str">
        <f t="shared" si="6"/>
        <v/>
      </c>
      <c r="U18" s="15" t="str">
        <f t="shared" si="7"/>
        <v/>
      </c>
      <c r="V18" s="15" t="str">
        <f t="shared" si="8"/>
        <v/>
      </c>
      <c r="W18" s="15" t="str">
        <f t="shared" si="9"/>
        <v/>
      </c>
      <c r="X18" s="15" t="str">
        <f t="shared" si="10"/>
        <v/>
      </c>
      <c r="Y18" s="15" t="str">
        <f t="shared" si="11"/>
        <v>中遅</v>
      </c>
      <c r="Z18" s="15" t="str">
        <f t="shared" si="12"/>
        <v>中遅</v>
      </c>
      <c r="AA18" s="15" t="str">
        <f t="shared" si="13"/>
        <v/>
      </c>
      <c r="AB18" s="15" t="str">
        <f t="shared" si="14"/>
        <v/>
      </c>
      <c r="AC18" s="15" t="str">
        <f t="shared" si="15"/>
        <v/>
      </c>
      <c r="AD18" s="15" t="str">
        <f t="shared" si="16"/>
        <v/>
      </c>
      <c r="AE18" s="15" t="str">
        <f t="shared" si="17"/>
        <v/>
      </c>
      <c r="AF18" s="15" t="str">
        <f t="shared" si="18"/>
        <v/>
      </c>
      <c r="AG18" s="15" t="str">
        <f t="shared" si="19"/>
        <v/>
      </c>
      <c r="AH18" s="15" t="str">
        <f t="shared" si="20"/>
        <v/>
      </c>
      <c r="AI18" s="15">
        <f t="shared" si="5"/>
        <v>8</v>
      </c>
      <c r="AJ18" s="15" t="str">
        <f>IF(D$3&lt;&gt;"-",IF(IF(D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>中遅</v>
      </c>
      <c r="AK18" s="15" t="str">
        <f>IF(E$3&lt;&gt;"-",IF(IF(E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>中遅</v>
      </c>
      <c r="AL18" s="15" t="str">
        <f>IF(F$3&lt;&gt;"-",IF(IF(F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AM18" s="15" t="str">
        <f>IF(G$3&lt;&gt;"-",IF(IF(G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AN18" s="15" t="str">
        <f>IF(H$3&lt;&gt;"-",IF(IF(H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AO18" s="15" t="str">
        <f>IF(I$3&lt;&gt;"-",IF(IF(I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AP18" s="15" t="str">
        <f>IF(J$3&lt;&gt;"-",IF(IF(J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AQ18" s="15" t="str">
        <f>IF(K$3&lt;&gt;"-",IF(IF(K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>中遅</v>
      </c>
      <c r="AR18" s="15" t="str">
        <f>IF(L$3&lt;&gt;"-",IF(IF(L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>中遅</v>
      </c>
      <c r="AS18" s="15" t="str">
        <f>IF(M$3&lt;&gt;"-",IF(IF(M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AT18" s="15" t="str">
        <f>IF(N$3&lt;&gt;"-",IF(IF(N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AU18" s="15" t="str">
        <f>IF(O$3&lt;&gt;"-",IF(IF(O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AV18" s="15" t="str">
        <f>IF(P$3&lt;&gt;"-",IF(IF(P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AW18" s="15" t="str">
        <f>IF(Q$3&lt;&gt;"-",IF(IF(Q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AX18" s="15" t="str">
        <f>IF(R$3&lt;&gt;"-",IF(IF(R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>中遅</v>
      </c>
      <c r="AY18" s="15" t="str">
        <f>IF(S$3&lt;&gt;"-",IF(IF(S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>中遅</v>
      </c>
      <c r="AZ18" s="15" t="str">
        <f>IF(T$3&lt;&gt;"-",IF(IF(T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A18" s="15" t="str">
        <f>IF(U$3&lt;&gt;"-",IF(IF(U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B18" s="15" t="str">
        <f>IF(V$3&lt;&gt;"-",IF(IF(V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C18" s="15" t="str">
        <f>IF(W$3&lt;&gt;"-",IF(IF(W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D18" s="15" t="str">
        <f>IF(X$3&lt;&gt;"-",IF(IF(X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E18" s="15" t="str">
        <f>IF(Y$3&lt;&gt;"-",IF(IF(Y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>中遅</v>
      </c>
      <c r="BF18" s="15" t="str">
        <f>IF(Z$3&lt;&gt;"-",IF(IF(Z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>中遅</v>
      </c>
      <c r="BG18" s="15" t="str">
        <f>IF(AA$3&lt;&gt;"-",IF(IF(AA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H18" s="15" t="str">
        <f>IF(AB$3&lt;&gt;"-",IF(IF(AB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I18" s="15" t="str">
        <f>IF(AC$3&lt;&gt;"-",IF(IF(AC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J18" s="15" t="str">
        <f>IF(AD$3&lt;&gt;"-",IF(IF(AD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K18" s="15" t="str">
        <f>IF(AE$3&lt;&gt;"-",IF(IF(AE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L18" s="15" t="str">
        <f>IF(AF$3&lt;&gt;"-",IF(IF(AF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M18" s="15" t="str">
        <f>IF(AG$3&lt;&gt;"-",IF(IF(AG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N18" s="15" t="str">
        <f>IF(AH$3&lt;&gt;"-",IF(IF(AH$3="平日",_xlfn.XLOOKUP(_xlfn.XLOOKUP($B18,設定!$B:$B,設定!$C:$C,""),設定!$E:$E,設定!$F:$F,""),_xlfn.XLOOKUP(_xlfn.XLOOKUP($B18,設定!$B:$B,設定!$C:$C,""),設定!$E:$E,設定!$G:$G,""))&amp;""="X",_xlfn.XLOOKUP(_xlfn.XLOOKUP($B18,設定!$B:$B,設定!$C:$C,""),設定!$E:$E,設定!$H:$H,""),""),"")</f>
        <v/>
      </c>
      <c r="BO18" s="12" t="str">
        <f>IF(D$2="月",_xlfn.XLOOKUP($C18,設定!$E:$E,設定!$I:$I,""),IF(D$2="火",_xlfn.XLOOKUP($C18,設定!$E:$E,設定!$J:$J,""),IF(D$2="水",_xlfn.XLOOKUP($C18,設定!$E:$E,設定!$K:$K,""),IF(D$2="木",_xlfn.XLOOKUP($C18,設定!$E:$E,設定!$L:$L,""),IF(D$2="金",_xlfn.XLOOKUP($C18,設定!$E:$E,設定!$M:$M,""),IF(D$2="土",_xlfn.XLOOKUP($C18,設定!$E:$E,設定!$N:$N,""),IF(D$2="日",_xlfn.XLOOKUP($C18,設定!$E:$E,設定!$O:$O,""),"")))))))&amp;""</f>
        <v/>
      </c>
      <c r="BP18" s="12" t="str">
        <f>IF(E$2="月",_xlfn.XLOOKUP($C18,設定!$E:$E,設定!$I:$I,""),IF(E$2="火",_xlfn.XLOOKUP($C18,設定!$E:$E,設定!$J:$J,""),IF(E$2="水",_xlfn.XLOOKUP($C18,設定!$E:$E,設定!$K:$K,""),IF(E$2="木",_xlfn.XLOOKUP($C18,設定!$E:$E,設定!$L:$L,""),IF(E$2="金",_xlfn.XLOOKUP($C18,設定!$E:$E,設定!$M:$M,""),IF(E$2="土",_xlfn.XLOOKUP($C18,設定!$E:$E,設定!$N:$N,""),IF(E$2="日",_xlfn.XLOOKUP($C18,設定!$E:$E,設定!$O:$O,""),"")))))))&amp;""</f>
        <v/>
      </c>
      <c r="BQ18" s="12" t="str">
        <f>IF(F$2="月",_xlfn.XLOOKUP($C18,設定!$E:$E,設定!$I:$I,""),IF(F$2="火",_xlfn.XLOOKUP($C18,設定!$E:$E,設定!$J:$J,""),IF(F$2="水",_xlfn.XLOOKUP($C18,設定!$E:$E,設定!$K:$K,""),IF(F$2="木",_xlfn.XLOOKUP($C18,設定!$E:$E,設定!$L:$L,""),IF(F$2="金",_xlfn.XLOOKUP($C18,設定!$E:$E,設定!$M:$M,""),IF(F$2="土",_xlfn.XLOOKUP($C18,設定!$E:$E,設定!$N:$N,""),IF(F$2="日",_xlfn.XLOOKUP($C18,設定!$E:$E,設定!$O:$O,""),"")))))))&amp;""</f>
        <v>X</v>
      </c>
      <c r="BR18" s="12" t="str">
        <f>IF(G$2="月",_xlfn.XLOOKUP($C18,設定!$E:$E,設定!$I:$I,""),IF(G$2="火",_xlfn.XLOOKUP($C18,設定!$E:$E,設定!$J:$J,""),IF(G$2="水",_xlfn.XLOOKUP($C18,設定!$E:$E,設定!$K:$K,""),IF(G$2="木",_xlfn.XLOOKUP($C18,設定!$E:$E,設定!$L:$L,""),IF(G$2="金",_xlfn.XLOOKUP($C18,設定!$E:$E,設定!$M:$M,""),IF(G$2="土",_xlfn.XLOOKUP($C18,設定!$E:$E,設定!$N:$N,""),IF(G$2="日",_xlfn.XLOOKUP($C18,設定!$E:$E,設定!$O:$O,""),"")))))))&amp;""</f>
        <v>X</v>
      </c>
      <c r="BS18" s="12" t="str">
        <f>IF(H$2="月",_xlfn.XLOOKUP($C18,設定!$E:$E,設定!$I:$I,""),IF(H$2="火",_xlfn.XLOOKUP($C18,設定!$E:$E,設定!$J:$J,""),IF(H$2="水",_xlfn.XLOOKUP($C18,設定!$E:$E,設定!$K:$K,""),IF(H$2="木",_xlfn.XLOOKUP($C18,設定!$E:$E,設定!$L:$L,""),IF(H$2="金",_xlfn.XLOOKUP($C18,設定!$E:$E,設定!$M:$M,""),IF(H$2="土",_xlfn.XLOOKUP($C18,設定!$E:$E,設定!$N:$N,""),IF(H$2="日",_xlfn.XLOOKUP($C18,設定!$E:$E,設定!$O:$O,""),"")))))))&amp;""</f>
        <v>X</v>
      </c>
      <c r="BT18" s="12" t="str">
        <f>IF(I$2="月",_xlfn.XLOOKUP($C18,設定!$E:$E,設定!$I:$I,""),IF(I$2="火",_xlfn.XLOOKUP($C18,設定!$E:$E,設定!$J:$J,""),IF(I$2="水",_xlfn.XLOOKUP($C18,設定!$E:$E,設定!$K:$K,""),IF(I$2="木",_xlfn.XLOOKUP($C18,設定!$E:$E,設定!$L:$L,""),IF(I$2="金",_xlfn.XLOOKUP($C18,設定!$E:$E,設定!$M:$M,""),IF(I$2="土",_xlfn.XLOOKUP($C18,設定!$E:$E,設定!$N:$N,""),IF(I$2="日",_xlfn.XLOOKUP($C18,設定!$E:$E,設定!$O:$O,""),"")))))))&amp;""</f>
        <v>X</v>
      </c>
      <c r="BU18" s="12" t="str">
        <f>IF(J$2="月",_xlfn.XLOOKUP($C18,設定!$E:$E,設定!$I:$I,""),IF(J$2="火",_xlfn.XLOOKUP($C18,設定!$E:$E,設定!$J:$J,""),IF(J$2="水",_xlfn.XLOOKUP($C18,設定!$E:$E,設定!$K:$K,""),IF(J$2="木",_xlfn.XLOOKUP($C18,設定!$E:$E,設定!$L:$L,""),IF(J$2="金",_xlfn.XLOOKUP($C18,設定!$E:$E,設定!$M:$M,""),IF(J$2="土",_xlfn.XLOOKUP($C18,設定!$E:$E,設定!$N:$N,""),IF(J$2="日",_xlfn.XLOOKUP($C18,設定!$E:$E,設定!$O:$O,""),"")))))))&amp;""</f>
        <v>X</v>
      </c>
      <c r="BV18" s="12" t="str">
        <f>IF(K$2="月",_xlfn.XLOOKUP($C18,設定!$E:$E,設定!$I:$I,""),IF(K$2="火",_xlfn.XLOOKUP($C18,設定!$E:$E,設定!$J:$J,""),IF(K$2="水",_xlfn.XLOOKUP($C18,設定!$E:$E,設定!$K:$K,""),IF(K$2="木",_xlfn.XLOOKUP($C18,設定!$E:$E,設定!$L:$L,""),IF(K$2="金",_xlfn.XLOOKUP($C18,設定!$E:$E,設定!$M:$M,""),IF(K$2="土",_xlfn.XLOOKUP($C18,設定!$E:$E,設定!$N:$N,""),IF(K$2="日",_xlfn.XLOOKUP($C18,設定!$E:$E,設定!$O:$O,""),"")))))))&amp;""</f>
        <v/>
      </c>
      <c r="BW18" s="12" t="str">
        <f>IF(L$2="月",_xlfn.XLOOKUP($C18,設定!$E:$E,設定!$I:$I,""),IF(L$2="火",_xlfn.XLOOKUP($C18,設定!$E:$E,設定!$J:$J,""),IF(L$2="水",_xlfn.XLOOKUP($C18,設定!$E:$E,設定!$K:$K,""),IF(L$2="木",_xlfn.XLOOKUP($C18,設定!$E:$E,設定!$L:$L,""),IF(L$2="金",_xlfn.XLOOKUP($C18,設定!$E:$E,設定!$M:$M,""),IF(L$2="土",_xlfn.XLOOKUP($C18,設定!$E:$E,設定!$N:$N,""),IF(L$2="日",_xlfn.XLOOKUP($C18,設定!$E:$E,設定!$O:$O,""),"")))))))&amp;""</f>
        <v/>
      </c>
      <c r="BX18" s="12" t="str">
        <f>IF(M$2="月",_xlfn.XLOOKUP($C18,設定!$E:$E,設定!$I:$I,""),IF(M$2="火",_xlfn.XLOOKUP($C18,設定!$E:$E,設定!$J:$J,""),IF(M$2="水",_xlfn.XLOOKUP($C18,設定!$E:$E,設定!$K:$K,""),IF(M$2="木",_xlfn.XLOOKUP($C18,設定!$E:$E,設定!$L:$L,""),IF(M$2="金",_xlfn.XLOOKUP($C18,設定!$E:$E,設定!$M:$M,""),IF(M$2="土",_xlfn.XLOOKUP($C18,設定!$E:$E,設定!$N:$N,""),IF(M$2="日",_xlfn.XLOOKUP($C18,設定!$E:$E,設定!$O:$O,""),"")))))))&amp;""</f>
        <v>X</v>
      </c>
      <c r="BY18" s="12" t="str">
        <f>IF(N$2="月",_xlfn.XLOOKUP($C18,設定!$E:$E,設定!$I:$I,""),IF(N$2="火",_xlfn.XLOOKUP($C18,設定!$E:$E,設定!$J:$J,""),IF(N$2="水",_xlfn.XLOOKUP($C18,設定!$E:$E,設定!$K:$K,""),IF(N$2="木",_xlfn.XLOOKUP($C18,設定!$E:$E,設定!$L:$L,""),IF(N$2="金",_xlfn.XLOOKUP($C18,設定!$E:$E,設定!$M:$M,""),IF(N$2="土",_xlfn.XLOOKUP($C18,設定!$E:$E,設定!$N:$N,""),IF(N$2="日",_xlfn.XLOOKUP($C18,設定!$E:$E,設定!$O:$O,""),"")))))))&amp;""</f>
        <v>X</v>
      </c>
      <c r="BZ18" s="12" t="str">
        <f>IF(O$2="月",_xlfn.XLOOKUP($C18,設定!$E:$E,設定!$I:$I,""),IF(O$2="火",_xlfn.XLOOKUP($C18,設定!$E:$E,設定!$J:$J,""),IF(O$2="水",_xlfn.XLOOKUP($C18,設定!$E:$E,設定!$K:$K,""),IF(O$2="木",_xlfn.XLOOKUP($C18,設定!$E:$E,設定!$L:$L,""),IF(O$2="金",_xlfn.XLOOKUP($C18,設定!$E:$E,設定!$M:$M,""),IF(O$2="土",_xlfn.XLOOKUP($C18,設定!$E:$E,設定!$N:$N,""),IF(O$2="日",_xlfn.XLOOKUP($C18,設定!$E:$E,設定!$O:$O,""),"")))))))&amp;""</f>
        <v>X</v>
      </c>
      <c r="CA18" s="12" t="str">
        <f>IF(P$2="月",_xlfn.XLOOKUP($C18,設定!$E:$E,設定!$I:$I,""),IF(P$2="火",_xlfn.XLOOKUP($C18,設定!$E:$E,設定!$J:$J,""),IF(P$2="水",_xlfn.XLOOKUP($C18,設定!$E:$E,設定!$K:$K,""),IF(P$2="木",_xlfn.XLOOKUP($C18,設定!$E:$E,設定!$L:$L,""),IF(P$2="金",_xlfn.XLOOKUP($C18,設定!$E:$E,設定!$M:$M,""),IF(P$2="土",_xlfn.XLOOKUP($C18,設定!$E:$E,設定!$N:$N,""),IF(P$2="日",_xlfn.XLOOKUP($C18,設定!$E:$E,設定!$O:$O,""),"")))))))&amp;""</f>
        <v>X</v>
      </c>
      <c r="CB18" s="12" t="str">
        <f>IF(Q$2="月",_xlfn.XLOOKUP($C18,設定!$E:$E,設定!$I:$I,""),IF(Q$2="火",_xlfn.XLOOKUP($C18,設定!$E:$E,設定!$J:$J,""),IF(Q$2="水",_xlfn.XLOOKUP($C18,設定!$E:$E,設定!$K:$K,""),IF(Q$2="木",_xlfn.XLOOKUP($C18,設定!$E:$E,設定!$L:$L,""),IF(Q$2="金",_xlfn.XLOOKUP($C18,設定!$E:$E,設定!$M:$M,""),IF(Q$2="土",_xlfn.XLOOKUP($C18,設定!$E:$E,設定!$N:$N,""),IF(Q$2="日",_xlfn.XLOOKUP($C18,設定!$E:$E,設定!$O:$O,""),"")))))))&amp;""</f>
        <v>X</v>
      </c>
      <c r="CC18" s="12" t="str">
        <f>IF(R$2="月",_xlfn.XLOOKUP($C18,設定!$E:$E,設定!$I:$I,""),IF(R$2="火",_xlfn.XLOOKUP($C18,設定!$E:$E,設定!$J:$J,""),IF(R$2="水",_xlfn.XLOOKUP($C18,設定!$E:$E,設定!$K:$K,""),IF(R$2="木",_xlfn.XLOOKUP($C18,設定!$E:$E,設定!$L:$L,""),IF(R$2="金",_xlfn.XLOOKUP($C18,設定!$E:$E,設定!$M:$M,""),IF(R$2="土",_xlfn.XLOOKUP($C18,設定!$E:$E,設定!$N:$N,""),IF(R$2="日",_xlfn.XLOOKUP($C18,設定!$E:$E,設定!$O:$O,""),"")))))))&amp;""</f>
        <v/>
      </c>
      <c r="CD18" s="12" t="str">
        <f>IF(S$2="月",_xlfn.XLOOKUP($C18,設定!$E:$E,設定!$I:$I,""),IF(S$2="火",_xlfn.XLOOKUP($C18,設定!$E:$E,設定!$J:$J,""),IF(S$2="水",_xlfn.XLOOKUP($C18,設定!$E:$E,設定!$K:$K,""),IF(S$2="木",_xlfn.XLOOKUP($C18,設定!$E:$E,設定!$L:$L,""),IF(S$2="金",_xlfn.XLOOKUP($C18,設定!$E:$E,設定!$M:$M,""),IF(S$2="土",_xlfn.XLOOKUP($C18,設定!$E:$E,設定!$N:$N,""),IF(S$2="日",_xlfn.XLOOKUP($C18,設定!$E:$E,設定!$O:$O,""),"")))))))&amp;""</f>
        <v/>
      </c>
      <c r="CE18" s="12" t="str">
        <f>IF(T$2="月",_xlfn.XLOOKUP($C18,設定!$E:$E,設定!$I:$I,""),IF(T$2="火",_xlfn.XLOOKUP($C18,設定!$E:$E,設定!$J:$J,""),IF(T$2="水",_xlfn.XLOOKUP($C18,設定!$E:$E,設定!$K:$K,""),IF(T$2="木",_xlfn.XLOOKUP($C18,設定!$E:$E,設定!$L:$L,""),IF(T$2="金",_xlfn.XLOOKUP($C18,設定!$E:$E,設定!$M:$M,""),IF(T$2="土",_xlfn.XLOOKUP($C18,設定!$E:$E,設定!$N:$N,""),IF(T$2="日",_xlfn.XLOOKUP($C18,設定!$E:$E,設定!$O:$O,""),"")))))))&amp;""</f>
        <v>X</v>
      </c>
      <c r="CF18" s="12" t="str">
        <f>IF(U$2="月",_xlfn.XLOOKUP($C18,設定!$E:$E,設定!$I:$I,""),IF(U$2="火",_xlfn.XLOOKUP($C18,設定!$E:$E,設定!$J:$J,""),IF(U$2="水",_xlfn.XLOOKUP($C18,設定!$E:$E,設定!$K:$K,""),IF(U$2="木",_xlfn.XLOOKUP($C18,設定!$E:$E,設定!$L:$L,""),IF(U$2="金",_xlfn.XLOOKUP($C18,設定!$E:$E,設定!$M:$M,""),IF(U$2="土",_xlfn.XLOOKUP($C18,設定!$E:$E,設定!$N:$N,""),IF(U$2="日",_xlfn.XLOOKUP($C18,設定!$E:$E,設定!$O:$O,""),"")))))))&amp;""</f>
        <v>X</v>
      </c>
      <c r="CG18" s="12" t="str">
        <f>IF(V$2="月",_xlfn.XLOOKUP($C18,設定!$E:$E,設定!$I:$I,""),IF(V$2="火",_xlfn.XLOOKUP($C18,設定!$E:$E,設定!$J:$J,""),IF(V$2="水",_xlfn.XLOOKUP($C18,設定!$E:$E,設定!$K:$K,""),IF(V$2="木",_xlfn.XLOOKUP($C18,設定!$E:$E,設定!$L:$L,""),IF(V$2="金",_xlfn.XLOOKUP($C18,設定!$E:$E,設定!$M:$M,""),IF(V$2="土",_xlfn.XLOOKUP($C18,設定!$E:$E,設定!$N:$N,""),IF(V$2="日",_xlfn.XLOOKUP($C18,設定!$E:$E,設定!$O:$O,""),"")))))))&amp;""</f>
        <v>X</v>
      </c>
      <c r="CH18" s="12" t="str">
        <f>IF(W$2="月",_xlfn.XLOOKUP($C18,設定!$E:$E,設定!$I:$I,""),IF(W$2="火",_xlfn.XLOOKUP($C18,設定!$E:$E,設定!$J:$J,""),IF(W$2="水",_xlfn.XLOOKUP($C18,設定!$E:$E,設定!$K:$K,""),IF(W$2="木",_xlfn.XLOOKUP($C18,設定!$E:$E,設定!$L:$L,""),IF(W$2="金",_xlfn.XLOOKUP($C18,設定!$E:$E,設定!$M:$M,""),IF(W$2="土",_xlfn.XLOOKUP($C18,設定!$E:$E,設定!$N:$N,""),IF(W$2="日",_xlfn.XLOOKUP($C18,設定!$E:$E,設定!$O:$O,""),"")))))))&amp;""</f>
        <v>X</v>
      </c>
      <c r="CI18" s="12" t="str">
        <f>IF(X$2="月",_xlfn.XLOOKUP($C18,設定!$E:$E,設定!$I:$I,""),IF(X$2="火",_xlfn.XLOOKUP($C18,設定!$E:$E,設定!$J:$J,""),IF(X$2="水",_xlfn.XLOOKUP($C18,設定!$E:$E,設定!$K:$K,""),IF(X$2="木",_xlfn.XLOOKUP($C18,設定!$E:$E,設定!$L:$L,""),IF(X$2="金",_xlfn.XLOOKUP($C18,設定!$E:$E,設定!$M:$M,""),IF(X$2="土",_xlfn.XLOOKUP($C18,設定!$E:$E,設定!$N:$N,""),IF(X$2="日",_xlfn.XLOOKUP($C18,設定!$E:$E,設定!$O:$O,""),"")))))))&amp;""</f>
        <v>X</v>
      </c>
      <c r="CJ18" s="12" t="str">
        <f>IF(Y$2="月",_xlfn.XLOOKUP($C18,設定!$E:$E,設定!$I:$I,""),IF(Y$2="火",_xlfn.XLOOKUP($C18,設定!$E:$E,設定!$J:$J,""),IF(Y$2="水",_xlfn.XLOOKUP($C18,設定!$E:$E,設定!$K:$K,""),IF(Y$2="木",_xlfn.XLOOKUP($C18,設定!$E:$E,設定!$L:$L,""),IF(Y$2="金",_xlfn.XLOOKUP($C18,設定!$E:$E,設定!$M:$M,""),IF(Y$2="土",_xlfn.XLOOKUP($C18,設定!$E:$E,設定!$N:$N,""),IF(Y$2="日",_xlfn.XLOOKUP($C18,設定!$E:$E,設定!$O:$O,""),"")))))))&amp;""</f>
        <v/>
      </c>
      <c r="CK18" s="12" t="str">
        <f>IF(Z$2="月",_xlfn.XLOOKUP($C18,設定!$E:$E,設定!$I:$I,""),IF(Z$2="火",_xlfn.XLOOKUP($C18,設定!$E:$E,設定!$J:$J,""),IF(Z$2="水",_xlfn.XLOOKUP($C18,設定!$E:$E,設定!$K:$K,""),IF(Z$2="木",_xlfn.XLOOKUP($C18,設定!$E:$E,設定!$L:$L,""),IF(Z$2="金",_xlfn.XLOOKUP($C18,設定!$E:$E,設定!$M:$M,""),IF(Z$2="土",_xlfn.XLOOKUP($C18,設定!$E:$E,設定!$N:$N,""),IF(Z$2="日",_xlfn.XLOOKUP($C18,設定!$E:$E,設定!$O:$O,""),"")))))))&amp;""</f>
        <v/>
      </c>
      <c r="CL18" s="12" t="str">
        <f>IF(AA$2="月",_xlfn.XLOOKUP($C18,設定!$E:$E,設定!$I:$I,""),IF(AA$2="火",_xlfn.XLOOKUP($C18,設定!$E:$E,設定!$J:$J,""),IF(AA$2="水",_xlfn.XLOOKUP($C18,設定!$E:$E,設定!$K:$K,""),IF(AA$2="木",_xlfn.XLOOKUP($C18,設定!$E:$E,設定!$L:$L,""),IF(AA$2="金",_xlfn.XLOOKUP($C18,設定!$E:$E,設定!$M:$M,""),IF(AA$2="土",_xlfn.XLOOKUP($C18,設定!$E:$E,設定!$N:$N,""),IF(AA$2="日",_xlfn.XLOOKUP($C18,設定!$E:$E,設定!$O:$O,""),"")))))))&amp;""</f>
        <v>X</v>
      </c>
      <c r="CM18" s="12" t="str">
        <f>IF(AB$2="月",_xlfn.XLOOKUP($C18,設定!$E:$E,設定!$I:$I,""),IF(AB$2="火",_xlfn.XLOOKUP($C18,設定!$E:$E,設定!$J:$J,""),IF(AB$2="水",_xlfn.XLOOKUP($C18,設定!$E:$E,設定!$K:$K,""),IF(AB$2="木",_xlfn.XLOOKUP($C18,設定!$E:$E,設定!$L:$L,""),IF(AB$2="金",_xlfn.XLOOKUP($C18,設定!$E:$E,設定!$M:$M,""),IF(AB$2="土",_xlfn.XLOOKUP($C18,設定!$E:$E,設定!$N:$N,""),IF(AB$2="日",_xlfn.XLOOKUP($C18,設定!$E:$E,設定!$O:$O,""),"")))))))&amp;""</f>
        <v>X</v>
      </c>
      <c r="CN18" s="12" t="str">
        <f>IF(AC$2="月",_xlfn.XLOOKUP($C18,設定!$E:$E,設定!$I:$I,""),IF(AC$2="火",_xlfn.XLOOKUP($C18,設定!$E:$E,設定!$J:$J,""),IF(AC$2="水",_xlfn.XLOOKUP($C18,設定!$E:$E,設定!$K:$K,""),IF(AC$2="木",_xlfn.XLOOKUP($C18,設定!$E:$E,設定!$L:$L,""),IF(AC$2="金",_xlfn.XLOOKUP($C18,設定!$E:$E,設定!$M:$M,""),IF(AC$2="土",_xlfn.XLOOKUP($C18,設定!$E:$E,設定!$N:$N,""),IF(AC$2="日",_xlfn.XLOOKUP($C18,設定!$E:$E,設定!$O:$O,""),"")))))))&amp;""</f>
        <v>X</v>
      </c>
      <c r="CO18" s="12" t="str">
        <f>IF(AD$2="月",_xlfn.XLOOKUP($C18,設定!$E:$E,設定!$I:$I,""),IF(AD$2="火",_xlfn.XLOOKUP($C18,設定!$E:$E,設定!$J:$J,""),IF(AD$2="水",_xlfn.XLOOKUP($C18,設定!$E:$E,設定!$K:$K,""),IF(AD$2="木",_xlfn.XLOOKUP($C18,設定!$E:$E,設定!$L:$L,""),IF(AD$2="金",_xlfn.XLOOKUP($C18,設定!$E:$E,設定!$M:$M,""),IF(AD$2="土",_xlfn.XLOOKUP($C18,設定!$E:$E,設定!$N:$N,""),IF(AD$2="日",_xlfn.XLOOKUP($C18,設定!$E:$E,設定!$O:$O,""),"")))))))&amp;""</f>
        <v>X</v>
      </c>
      <c r="CP18" s="12" t="str">
        <f>IF(AE$2="月",_xlfn.XLOOKUP($C18,設定!$E:$E,設定!$I:$I,""),IF(AE$2="火",_xlfn.XLOOKUP($C18,設定!$E:$E,設定!$J:$J,""),IF(AE$2="水",_xlfn.XLOOKUP($C18,設定!$E:$E,設定!$K:$K,""),IF(AE$2="木",_xlfn.XLOOKUP($C18,設定!$E:$E,設定!$L:$L,""),IF(AE$2="金",_xlfn.XLOOKUP($C18,設定!$E:$E,設定!$M:$M,""),IF(AE$2="土",_xlfn.XLOOKUP($C18,設定!$E:$E,設定!$N:$N,""),IF(AE$2="日",_xlfn.XLOOKUP($C18,設定!$E:$E,設定!$O:$O,""),"")))))))&amp;""</f>
        <v>X</v>
      </c>
      <c r="CQ18" s="12" t="str">
        <f>IF(AF$2="月",_xlfn.XLOOKUP($C18,設定!$E:$E,設定!$I:$I,""),IF(AF$2="火",_xlfn.XLOOKUP($C18,設定!$E:$E,設定!$J:$J,""),IF(AF$2="水",_xlfn.XLOOKUP($C18,設定!$E:$E,設定!$K:$K,""),IF(AF$2="木",_xlfn.XLOOKUP($C18,設定!$E:$E,設定!$L:$L,""),IF(AF$2="金",_xlfn.XLOOKUP($C18,設定!$E:$E,設定!$M:$M,""),IF(AF$2="土",_xlfn.XLOOKUP($C18,設定!$E:$E,設定!$N:$N,""),IF(AF$2="日",_xlfn.XLOOKUP($C18,設定!$E:$E,設定!$O:$O,""),"")))))))&amp;""</f>
        <v/>
      </c>
      <c r="CR18" s="12" t="str">
        <f>IF(AG$2="月",_xlfn.XLOOKUP($C18,設定!$E:$E,設定!$I:$I,""),IF(AG$2="火",_xlfn.XLOOKUP($C18,設定!$E:$E,設定!$J:$J,""),IF(AG$2="水",_xlfn.XLOOKUP($C18,設定!$E:$E,設定!$K:$K,""),IF(AG$2="木",_xlfn.XLOOKUP($C18,設定!$E:$E,設定!$L:$L,""),IF(AG$2="金",_xlfn.XLOOKUP($C18,設定!$E:$E,設定!$M:$M,""),IF(AG$2="土",_xlfn.XLOOKUP($C18,設定!$E:$E,設定!$N:$N,""),IF(AG$2="日",_xlfn.XLOOKUP($C18,設定!$E:$E,設定!$O:$O,""),"")))))))&amp;""</f>
        <v/>
      </c>
      <c r="CS18" s="12" t="str">
        <f>IF(AH$2="月",_xlfn.XLOOKUP($C18,設定!$E:$E,設定!$I:$I,""),IF(AH$2="火",_xlfn.XLOOKUP($C18,設定!$E:$E,設定!$J:$J,""),IF(AH$2="水",_xlfn.XLOOKUP($C18,設定!$E:$E,設定!$K:$K,""),IF(AH$2="木",_xlfn.XLOOKUP($C18,設定!$E:$E,設定!$L:$L,""),IF(AH$2="金",_xlfn.XLOOKUP($C18,設定!$E:$E,設定!$M:$M,""),IF(AH$2="土",_xlfn.XLOOKUP($C18,設定!$E:$E,設定!$N:$N,""),IF(AH$2="日",_xlfn.XLOOKUP($C18,設定!$E:$E,設定!$O:$O,""),"")))))))&amp;""</f>
        <v/>
      </c>
    </row>
    <row r="19" spans="2:97">
      <c r="B19" s="14" t="str">
        <f>設定!B14&amp;""</f>
        <v>山田　12郎</v>
      </c>
      <c r="C19" s="14" t="str">
        <f>設定!C14&amp;""</f>
        <v>学生C</v>
      </c>
      <c r="D19" s="15" t="str">
        <f t="shared" si="4"/>
        <v>中遅</v>
      </c>
      <c r="E19" s="15" t="str">
        <f t="shared" si="21"/>
        <v>中遅</v>
      </c>
      <c r="F19" s="15" t="str">
        <f t="shared" si="22"/>
        <v/>
      </c>
      <c r="G19" s="15" t="str">
        <f t="shared" si="23"/>
        <v>中遅</v>
      </c>
      <c r="H19" s="15" t="str">
        <f t="shared" si="24"/>
        <v/>
      </c>
      <c r="I19" s="15" t="str">
        <f t="shared" si="25"/>
        <v>中遅</v>
      </c>
      <c r="J19" s="15" t="str">
        <f t="shared" si="26"/>
        <v/>
      </c>
      <c r="K19" s="15" t="str">
        <f t="shared" si="27"/>
        <v>中遅</v>
      </c>
      <c r="L19" s="15" t="str">
        <f t="shared" si="28"/>
        <v>中遅</v>
      </c>
      <c r="M19" s="15" t="str">
        <f t="shared" si="29"/>
        <v/>
      </c>
      <c r="N19" s="15" t="str">
        <f t="shared" si="30"/>
        <v>中遅</v>
      </c>
      <c r="O19" s="15" t="str">
        <f t="shared" si="31"/>
        <v/>
      </c>
      <c r="P19" s="15" t="str">
        <f t="shared" si="32"/>
        <v>中遅</v>
      </c>
      <c r="Q19" s="15" t="str">
        <f t="shared" si="33"/>
        <v/>
      </c>
      <c r="R19" s="15" t="str">
        <f t="shared" si="34"/>
        <v>中遅</v>
      </c>
      <c r="S19" s="15" t="str">
        <f t="shared" si="35"/>
        <v>中遅</v>
      </c>
      <c r="T19" s="15" t="str">
        <f t="shared" si="6"/>
        <v/>
      </c>
      <c r="U19" s="15" t="str">
        <f t="shared" si="7"/>
        <v>中遅</v>
      </c>
      <c r="V19" s="15" t="str">
        <f t="shared" si="8"/>
        <v/>
      </c>
      <c r="W19" s="15" t="str">
        <f t="shared" si="9"/>
        <v>中遅</v>
      </c>
      <c r="X19" s="15" t="str">
        <f t="shared" si="10"/>
        <v/>
      </c>
      <c r="Y19" s="15" t="str">
        <f t="shared" si="11"/>
        <v>中遅</v>
      </c>
      <c r="Z19" s="15" t="str">
        <f t="shared" si="12"/>
        <v>中遅</v>
      </c>
      <c r="AA19" s="15" t="str">
        <f t="shared" si="13"/>
        <v/>
      </c>
      <c r="AB19" s="15" t="str">
        <f t="shared" si="14"/>
        <v>中遅</v>
      </c>
      <c r="AC19" s="15" t="str">
        <f t="shared" si="15"/>
        <v/>
      </c>
      <c r="AD19" s="15" t="str">
        <f t="shared" si="16"/>
        <v>中遅</v>
      </c>
      <c r="AE19" s="15" t="str">
        <f t="shared" si="17"/>
        <v/>
      </c>
      <c r="AF19" s="15" t="str">
        <f t="shared" si="18"/>
        <v/>
      </c>
      <c r="AG19" s="15" t="str">
        <f t="shared" si="19"/>
        <v/>
      </c>
      <c r="AH19" s="15" t="str">
        <f t="shared" si="20"/>
        <v/>
      </c>
      <c r="AI19" s="15">
        <f t="shared" si="5"/>
        <v>16</v>
      </c>
      <c r="AJ19" s="15" t="str">
        <f>IF(D$3&lt;&gt;"-",IF(IF(D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K19" s="15" t="str">
        <f>IF(E$3&lt;&gt;"-",IF(IF(E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L19" s="15" t="str">
        <f>IF(F$3&lt;&gt;"-",IF(IF(F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M19" s="15" t="str">
        <f>IF(G$3&lt;&gt;"-",IF(IF(G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N19" s="15" t="str">
        <f>IF(H$3&lt;&gt;"-",IF(IF(H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O19" s="15" t="str">
        <f>IF(I$3&lt;&gt;"-",IF(IF(I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P19" s="15" t="str">
        <f>IF(J$3&lt;&gt;"-",IF(IF(J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Q19" s="15" t="str">
        <f>IF(K$3&lt;&gt;"-",IF(IF(K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R19" s="15" t="str">
        <f>IF(L$3&lt;&gt;"-",IF(IF(L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S19" s="15" t="str">
        <f>IF(M$3&lt;&gt;"-",IF(IF(M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T19" s="15" t="str">
        <f>IF(N$3&lt;&gt;"-",IF(IF(N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U19" s="15" t="str">
        <f>IF(O$3&lt;&gt;"-",IF(IF(O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V19" s="15" t="str">
        <f>IF(P$3&lt;&gt;"-",IF(IF(P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W19" s="15" t="str">
        <f>IF(Q$3&lt;&gt;"-",IF(IF(Q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X19" s="15" t="str">
        <f>IF(R$3&lt;&gt;"-",IF(IF(R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Y19" s="15" t="str">
        <f>IF(S$3&lt;&gt;"-",IF(IF(S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AZ19" s="15" t="str">
        <f>IF(T$3&lt;&gt;"-",IF(IF(T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A19" s="15" t="str">
        <f>IF(U$3&lt;&gt;"-",IF(IF(U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B19" s="15" t="str">
        <f>IF(V$3&lt;&gt;"-",IF(IF(V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C19" s="15" t="str">
        <f>IF(W$3&lt;&gt;"-",IF(IF(W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D19" s="15" t="str">
        <f>IF(X$3&lt;&gt;"-",IF(IF(X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E19" s="15" t="str">
        <f>IF(Y$3&lt;&gt;"-",IF(IF(Y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F19" s="15" t="str">
        <f>IF(Z$3&lt;&gt;"-",IF(IF(Z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G19" s="15" t="str">
        <f>IF(AA$3&lt;&gt;"-",IF(IF(AA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H19" s="15" t="str">
        <f>IF(AB$3&lt;&gt;"-",IF(IF(AB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I19" s="15" t="str">
        <f>IF(AC$3&lt;&gt;"-",IF(IF(AC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J19" s="15" t="str">
        <f>IF(AD$3&lt;&gt;"-",IF(IF(AD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K19" s="15" t="str">
        <f>IF(AE$3&lt;&gt;"-",IF(IF(AE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>中遅</v>
      </c>
      <c r="BL19" s="15" t="str">
        <f>IF(AF$3&lt;&gt;"-",IF(IF(AF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/>
      </c>
      <c r="BM19" s="15" t="str">
        <f>IF(AG$3&lt;&gt;"-",IF(IF(AG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/>
      </c>
      <c r="BN19" s="15" t="str">
        <f>IF(AH$3&lt;&gt;"-",IF(IF(AH$3="平日",_xlfn.XLOOKUP(_xlfn.XLOOKUP($B19,設定!$B:$B,設定!$C:$C,""),設定!$E:$E,設定!$F:$F,""),_xlfn.XLOOKUP(_xlfn.XLOOKUP($B19,設定!$B:$B,設定!$C:$C,""),設定!$E:$E,設定!$G:$G,""))&amp;""="X",_xlfn.XLOOKUP(_xlfn.XLOOKUP($B19,設定!$B:$B,設定!$C:$C,""),設定!$E:$E,設定!$H:$H,""),""),"")</f>
        <v/>
      </c>
      <c r="BO19" s="12" t="str">
        <f>IF(D$2="月",_xlfn.XLOOKUP($C19,設定!$E:$E,設定!$I:$I,""),IF(D$2="火",_xlfn.XLOOKUP($C19,設定!$E:$E,設定!$J:$J,""),IF(D$2="水",_xlfn.XLOOKUP($C19,設定!$E:$E,設定!$K:$K,""),IF(D$2="木",_xlfn.XLOOKUP($C19,設定!$E:$E,設定!$L:$L,""),IF(D$2="金",_xlfn.XLOOKUP($C19,設定!$E:$E,設定!$M:$M,""),IF(D$2="土",_xlfn.XLOOKUP($C19,設定!$E:$E,設定!$N:$N,""),IF(D$2="日",_xlfn.XLOOKUP($C19,設定!$E:$E,設定!$O:$O,""),"")))))))&amp;""</f>
        <v/>
      </c>
      <c r="BP19" s="12" t="str">
        <f>IF(E$2="月",_xlfn.XLOOKUP($C19,設定!$E:$E,設定!$I:$I,""),IF(E$2="火",_xlfn.XLOOKUP($C19,設定!$E:$E,設定!$J:$J,""),IF(E$2="水",_xlfn.XLOOKUP($C19,設定!$E:$E,設定!$K:$K,""),IF(E$2="木",_xlfn.XLOOKUP($C19,設定!$E:$E,設定!$L:$L,""),IF(E$2="金",_xlfn.XLOOKUP($C19,設定!$E:$E,設定!$M:$M,""),IF(E$2="土",_xlfn.XLOOKUP($C19,設定!$E:$E,設定!$N:$N,""),IF(E$2="日",_xlfn.XLOOKUP($C19,設定!$E:$E,設定!$O:$O,""),"")))))))&amp;""</f>
        <v/>
      </c>
      <c r="BQ19" s="12" t="str">
        <f>IF(F$2="月",_xlfn.XLOOKUP($C19,設定!$E:$E,設定!$I:$I,""),IF(F$2="火",_xlfn.XLOOKUP($C19,設定!$E:$E,設定!$J:$J,""),IF(F$2="水",_xlfn.XLOOKUP($C19,設定!$E:$E,設定!$K:$K,""),IF(F$2="木",_xlfn.XLOOKUP($C19,設定!$E:$E,設定!$L:$L,""),IF(F$2="金",_xlfn.XLOOKUP($C19,設定!$E:$E,設定!$M:$M,""),IF(F$2="土",_xlfn.XLOOKUP($C19,設定!$E:$E,設定!$N:$N,""),IF(F$2="日",_xlfn.XLOOKUP($C19,設定!$E:$E,設定!$O:$O,""),"")))))))&amp;""</f>
        <v>X</v>
      </c>
      <c r="BR19" s="12" t="str">
        <f>IF(G$2="月",_xlfn.XLOOKUP($C19,設定!$E:$E,設定!$I:$I,""),IF(G$2="火",_xlfn.XLOOKUP($C19,設定!$E:$E,設定!$J:$J,""),IF(G$2="水",_xlfn.XLOOKUP($C19,設定!$E:$E,設定!$K:$K,""),IF(G$2="木",_xlfn.XLOOKUP($C19,設定!$E:$E,設定!$L:$L,""),IF(G$2="金",_xlfn.XLOOKUP($C19,設定!$E:$E,設定!$M:$M,""),IF(G$2="土",_xlfn.XLOOKUP($C19,設定!$E:$E,設定!$N:$N,""),IF(G$2="日",_xlfn.XLOOKUP($C19,設定!$E:$E,設定!$O:$O,""),"")))))))&amp;""</f>
        <v/>
      </c>
      <c r="BS19" s="12" t="str">
        <f>IF(H$2="月",_xlfn.XLOOKUP($C19,設定!$E:$E,設定!$I:$I,""),IF(H$2="火",_xlfn.XLOOKUP($C19,設定!$E:$E,設定!$J:$J,""),IF(H$2="水",_xlfn.XLOOKUP($C19,設定!$E:$E,設定!$K:$K,""),IF(H$2="木",_xlfn.XLOOKUP($C19,設定!$E:$E,設定!$L:$L,""),IF(H$2="金",_xlfn.XLOOKUP($C19,設定!$E:$E,設定!$M:$M,""),IF(H$2="土",_xlfn.XLOOKUP($C19,設定!$E:$E,設定!$N:$N,""),IF(H$2="日",_xlfn.XLOOKUP($C19,設定!$E:$E,設定!$O:$O,""),"")))))))&amp;""</f>
        <v>X</v>
      </c>
      <c r="BT19" s="12" t="str">
        <f>IF(I$2="月",_xlfn.XLOOKUP($C19,設定!$E:$E,設定!$I:$I,""),IF(I$2="火",_xlfn.XLOOKUP($C19,設定!$E:$E,設定!$J:$J,""),IF(I$2="水",_xlfn.XLOOKUP($C19,設定!$E:$E,設定!$K:$K,""),IF(I$2="木",_xlfn.XLOOKUP($C19,設定!$E:$E,設定!$L:$L,""),IF(I$2="金",_xlfn.XLOOKUP($C19,設定!$E:$E,設定!$M:$M,""),IF(I$2="土",_xlfn.XLOOKUP($C19,設定!$E:$E,設定!$N:$N,""),IF(I$2="日",_xlfn.XLOOKUP($C19,設定!$E:$E,設定!$O:$O,""),"")))))))&amp;""</f>
        <v/>
      </c>
      <c r="BU19" s="12" t="str">
        <f>IF(J$2="月",_xlfn.XLOOKUP($C19,設定!$E:$E,設定!$I:$I,""),IF(J$2="火",_xlfn.XLOOKUP($C19,設定!$E:$E,設定!$J:$J,""),IF(J$2="水",_xlfn.XLOOKUP($C19,設定!$E:$E,設定!$K:$K,""),IF(J$2="木",_xlfn.XLOOKUP($C19,設定!$E:$E,設定!$L:$L,""),IF(J$2="金",_xlfn.XLOOKUP($C19,設定!$E:$E,設定!$M:$M,""),IF(J$2="土",_xlfn.XLOOKUP($C19,設定!$E:$E,設定!$N:$N,""),IF(J$2="日",_xlfn.XLOOKUP($C19,設定!$E:$E,設定!$O:$O,""),"")))))))&amp;""</f>
        <v>X</v>
      </c>
      <c r="BV19" s="12" t="str">
        <f>IF(K$2="月",_xlfn.XLOOKUP($C19,設定!$E:$E,設定!$I:$I,""),IF(K$2="火",_xlfn.XLOOKUP($C19,設定!$E:$E,設定!$J:$J,""),IF(K$2="水",_xlfn.XLOOKUP($C19,設定!$E:$E,設定!$K:$K,""),IF(K$2="木",_xlfn.XLOOKUP($C19,設定!$E:$E,設定!$L:$L,""),IF(K$2="金",_xlfn.XLOOKUP($C19,設定!$E:$E,設定!$M:$M,""),IF(K$2="土",_xlfn.XLOOKUP($C19,設定!$E:$E,設定!$N:$N,""),IF(K$2="日",_xlfn.XLOOKUP($C19,設定!$E:$E,設定!$O:$O,""),"")))))))&amp;""</f>
        <v/>
      </c>
      <c r="BW19" s="12" t="str">
        <f>IF(L$2="月",_xlfn.XLOOKUP($C19,設定!$E:$E,設定!$I:$I,""),IF(L$2="火",_xlfn.XLOOKUP($C19,設定!$E:$E,設定!$J:$J,""),IF(L$2="水",_xlfn.XLOOKUP($C19,設定!$E:$E,設定!$K:$K,""),IF(L$2="木",_xlfn.XLOOKUP($C19,設定!$E:$E,設定!$L:$L,""),IF(L$2="金",_xlfn.XLOOKUP($C19,設定!$E:$E,設定!$M:$M,""),IF(L$2="土",_xlfn.XLOOKUP($C19,設定!$E:$E,設定!$N:$N,""),IF(L$2="日",_xlfn.XLOOKUP($C19,設定!$E:$E,設定!$O:$O,""),"")))))))&amp;""</f>
        <v/>
      </c>
      <c r="BX19" s="12" t="str">
        <f>IF(M$2="月",_xlfn.XLOOKUP($C19,設定!$E:$E,設定!$I:$I,""),IF(M$2="火",_xlfn.XLOOKUP($C19,設定!$E:$E,設定!$J:$J,""),IF(M$2="水",_xlfn.XLOOKUP($C19,設定!$E:$E,設定!$K:$K,""),IF(M$2="木",_xlfn.XLOOKUP($C19,設定!$E:$E,設定!$L:$L,""),IF(M$2="金",_xlfn.XLOOKUP($C19,設定!$E:$E,設定!$M:$M,""),IF(M$2="土",_xlfn.XLOOKUP($C19,設定!$E:$E,設定!$N:$N,""),IF(M$2="日",_xlfn.XLOOKUP($C19,設定!$E:$E,設定!$O:$O,""),"")))))))&amp;""</f>
        <v>X</v>
      </c>
      <c r="BY19" s="12" t="str">
        <f>IF(N$2="月",_xlfn.XLOOKUP($C19,設定!$E:$E,設定!$I:$I,""),IF(N$2="火",_xlfn.XLOOKUP($C19,設定!$E:$E,設定!$J:$J,""),IF(N$2="水",_xlfn.XLOOKUP($C19,設定!$E:$E,設定!$K:$K,""),IF(N$2="木",_xlfn.XLOOKUP($C19,設定!$E:$E,設定!$L:$L,""),IF(N$2="金",_xlfn.XLOOKUP($C19,設定!$E:$E,設定!$M:$M,""),IF(N$2="土",_xlfn.XLOOKUP($C19,設定!$E:$E,設定!$N:$N,""),IF(N$2="日",_xlfn.XLOOKUP($C19,設定!$E:$E,設定!$O:$O,""),"")))))))&amp;""</f>
        <v/>
      </c>
      <c r="BZ19" s="12" t="str">
        <f>IF(O$2="月",_xlfn.XLOOKUP($C19,設定!$E:$E,設定!$I:$I,""),IF(O$2="火",_xlfn.XLOOKUP($C19,設定!$E:$E,設定!$J:$J,""),IF(O$2="水",_xlfn.XLOOKUP($C19,設定!$E:$E,設定!$K:$K,""),IF(O$2="木",_xlfn.XLOOKUP($C19,設定!$E:$E,設定!$L:$L,""),IF(O$2="金",_xlfn.XLOOKUP($C19,設定!$E:$E,設定!$M:$M,""),IF(O$2="土",_xlfn.XLOOKUP($C19,設定!$E:$E,設定!$N:$N,""),IF(O$2="日",_xlfn.XLOOKUP($C19,設定!$E:$E,設定!$O:$O,""),"")))))))&amp;""</f>
        <v>X</v>
      </c>
      <c r="CA19" s="12" t="str">
        <f>IF(P$2="月",_xlfn.XLOOKUP($C19,設定!$E:$E,設定!$I:$I,""),IF(P$2="火",_xlfn.XLOOKUP($C19,設定!$E:$E,設定!$J:$J,""),IF(P$2="水",_xlfn.XLOOKUP($C19,設定!$E:$E,設定!$K:$K,""),IF(P$2="木",_xlfn.XLOOKUP($C19,設定!$E:$E,設定!$L:$L,""),IF(P$2="金",_xlfn.XLOOKUP($C19,設定!$E:$E,設定!$M:$M,""),IF(P$2="土",_xlfn.XLOOKUP($C19,設定!$E:$E,設定!$N:$N,""),IF(P$2="日",_xlfn.XLOOKUP($C19,設定!$E:$E,設定!$O:$O,""),"")))))))&amp;""</f>
        <v/>
      </c>
      <c r="CB19" s="12" t="str">
        <f>IF(Q$2="月",_xlfn.XLOOKUP($C19,設定!$E:$E,設定!$I:$I,""),IF(Q$2="火",_xlfn.XLOOKUP($C19,設定!$E:$E,設定!$J:$J,""),IF(Q$2="水",_xlfn.XLOOKUP($C19,設定!$E:$E,設定!$K:$K,""),IF(Q$2="木",_xlfn.XLOOKUP($C19,設定!$E:$E,設定!$L:$L,""),IF(Q$2="金",_xlfn.XLOOKUP($C19,設定!$E:$E,設定!$M:$M,""),IF(Q$2="土",_xlfn.XLOOKUP($C19,設定!$E:$E,設定!$N:$N,""),IF(Q$2="日",_xlfn.XLOOKUP($C19,設定!$E:$E,設定!$O:$O,""),"")))))))&amp;""</f>
        <v>X</v>
      </c>
      <c r="CC19" s="12" t="str">
        <f>IF(R$2="月",_xlfn.XLOOKUP($C19,設定!$E:$E,設定!$I:$I,""),IF(R$2="火",_xlfn.XLOOKUP($C19,設定!$E:$E,設定!$J:$J,""),IF(R$2="水",_xlfn.XLOOKUP($C19,設定!$E:$E,設定!$K:$K,""),IF(R$2="木",_xlfn.XLOOKUP($C19,設定!$E:$E,設定!$L:$L,""),IF(R$2="金",_xlfn.XLOOKUP($C19,設定!$E:$E,設定!$M:$M,""),IF(R$2="土",_xlfn.XLOOKUP($C19,設定!$E:$E,設定!$N:$N,""),IF(R$2="日",_xlfn.XLOOKUP($C19,設定!$E:$E,設定!$O:$O,""),"")))))))&amp;""</f>
        <v/>
      </c>
      <c r="CD19" s="12" t="str">
        <f>IF(S$2="月",_xlfn.XLOOKUP($C19,設定!$E:$E,設定!$I:$I,""),IF(S$2="火",_xlfn.XLOOKUP($C19,設定!$E:$E,設定!$J:$J,""),IF(S$2="水",_xlfn.XLOOKUP($C19,設定!$E:$E,設定!$K:$K,""),IF(S$2="木",_xlfn.XLOOKUP($C19,設定!$E:$E,設定!$L:$L,""),IF(S$2="金",_xlfn.XLOOKUP($C19,設定!$E:$E,設定!$M:$M,""),IF(S$2="土",_xlfn.XLOOKUP($C19,設定!$E:$E,設定!$N:$N,""),IF(S$2="日",_xlfn.XLOOKUP($C19,設定!$E:$E,設定!$O:$O,""),"")))))))&amp;""</f>
        <v/>
      </c>
      <c r="CE19" s="12" t="str">
        <f>IF(T$2="月",_xlfn.XLOOKUP($C19,設定!$E:$E,設定!$I:$I,""),IF(T$2="火",_xlfn.XLOOKUP($C19,設定!$E:$E,設定!$J:$J,""),IF(T$2="水",_xlfn.XLOOKUP($C19,設定!$E:$E,設定!$K:$K,""),IF(T$2="木",_xlfn.XLOOKUP($C19,設定!$E:$E,設定!$L:$L,""),IF(T$2="金",_xlfn.XLOOKUP($C19,設定!$E:$E,設定!$M:$M,""),IF(T$2="土",_xlfn.XLOOKUP($C19,設定!$E:$E,設定!$N:$N,""),IF(T$2="日",_xlfn.XLOOKUP($C19,設定!$E:$E,設定!$O:$O,""),"")))))))&amp;""</f>
        <v>X</v>
      </c>
      <c r="CF19" s="12" t="str">
        <f>IF(U$2="月",_xlfn.XLOOKUP($C19,設定!$E:$E,設定!$I:$I,""),IF(U$2="火",_xlfn.XLOOKUP($C19,設定!$E:$E,設定!$J:$J,""),IF(U$2="水",_xlfn.XLOOKUP($C19,設定!$E:$E,設定!$K:$K,""),IF(U$2="木",_xlfn.XLOOKUP($C19,設定!$E:$E,設定!$L:$L,""),IF(U$2="金",_xlfn.XLOOKUP($C19,設定!$E:$E,設定!$M:$M,""),IF(U$2="土",_xlfn.XLOOKUP($C19,設定!$E:$E,設定!$N:$N,""),IF(U$2="日",_xlfn.XLOOKUP($C19,設定!$E:$E,設定!$O:$O,""),"")))))))&amp;""</f>
        <v/>
      </c>
      <c r="CG19" s="12" t="str">
        <f>IF(V$2="月",_xlfn.XLOOKUP($C19,設定!$E:$E,設定!$I:$I,""),IF(V$2="火",_xlfn.XLOOKUP($C19,設定!$E:$E,設定!$J:$J,""),IF(V$2="水",_xlfn.XLOOKUP($C19,設定!$E:$E,設定!$K:$K,""),IF(V$2="木",_xlfn.XLOOKUP($C19,設定!$E:$E,設定!$L:$L,""),IF(V$2="金",_xlfn.XLOOKUP($C19,設定!$E:$E,設定!$M:$M,""),IF(V$2="土",_xlfn.XLOOKUP($C19,設定!$E:$E,設定!$N:$N,""),IF(V$2="日",_xlfn.XLOOKUP($C19,設定!$E:$E,設定!$O:$O,""),"")))))))&amp;""</f>
        <v>X</v>
      </c>
      <c r="CH19" s="12" t="str">
        <f>IF(W$2="月",_xlfn.XLOOKUP($C19,設定!$E:$E,設定!$I:$I,""),IF(W$2="火",_xlfn.XLOOKUP($C19,設定!$E:$E,設定!$J:$J,""),IF(W$2="水",_xlfn.XLOOKUP($C19,設定!$E:$E,設定!$K:$K,""),IF(W$2="木",_xlfn.XLOOKUP($C19,設定!$E:$E,設定!$L:$L,""),IF(W$2="金",_xlfn.XLOOKUP($C19,設定!$E:$E,設定!$M:$M,""),IF(W$2="土",_xlfn.XLOOKUP($C19,設定!$E:$E,設定!$N:$N,""),IF(W$2="日",_xlfn.XLOOKUP($C19,設定!$E:$E,設定!$O:$O,""),"")))))))&amp;""</f>
        <v/>
      </c>
      <c r="CI19" s="12" t="str">
        <f>IF(X$2="月",_xlfn.XLOOKUP($C19,設定!$E:$E,設定!$I:$I,""),IF(X$2="火",_xlfn.XLOOKUP($C19,設定!$E:$E,設定!$J:$J,""),IF(X$2="水",_xlfn.XLOOKUP($C19,設定!$E:$E,設定!$K:$K,""),IF(X$2="木",_xlfn.XLOOKUP($C19,設定!$E:$E,設定!$L:$L,""),IF(X$2="金",_xlfn.XLOOKUP($C19,設定!$E:$E,設定!$M:$M,""),IF(X$2="土",_xlfn.XLOOKUP($C19,設定!$E:$E,設定!$N:$N,""),IF(X$2="日",_xlfn.XLOOKUP($C19,設定!$E:$E,設定!$O:$O,""),"")))))))&amp;""</f>
        <v>X</v>
      </c>
      <c r="CJ19" s="12" t="str">
        <f>IF(Y$2="月",_xlfn.XLOOKUP($C19,設定!$E:$E,設定!$I:$I,""),IF(Y$2="火",_xlfn.XLOOKUP($C19,設定!$E:$E,設定!$J:$J,""),IF(Y$2="水",_xlfn.XLOOKUP($C19,設定!$E:$E,設定!$K:$K,""),IF(Y$2="木",_xlfn.XLOOKUP($C19,設定!$E:$E,設定!$L:$L,""),IF(Y$2="金",_xlfn.XLOOKUP($C19,設定!$E:$E,設定!$M:$M,""),IF(Y$2="土",_xlfn.XLOOKUP($C19,設定!$E:$E,設定!$N:$N,""),IF(Y$2="日",_xlfn.XLOOKUP($C19,設定!$E:$E,設定!$O:$O,""),"")))))))&amp;""</f>
        <v/>
      </c>
      <c r="CK19" s="12" t="str">
        <f>IF(Z$2="月",_xlfn.XLOOKUP($C19,設定!$E:$E,設定!$I:$I,""),IF(Z$2="火",_xlfn.XLOOKUP($C19,設定!$E:$E,設定!$J:$J,""),IF(Z$2="水",_xlfn.XLOOKUP($C19,設定!$E:$E,設定!$K:$K,""),IF(Z$2="木",_xlfn.XLOOKUP($C19,設定!$E:$E,設定!$L:$L,""),IF(Z$2="金",_xlfn.XLOOKUP($C19,設定!$E:$E,設定!$M:$M,""),IF(Z$2="土",_xlfn.XLOOKUP($C19,設定!$E:$E,設定!$N:$N,""),IF(Z$2="日",_xlfn.XLOOKUP($C19,設定!$E:$E,設定!$O:$O,""),"")))))))&amp;""</f>
        <v/>
      </c>
      <c r="CL19" s="12" t="str">
        <f>IF(AA$2="月",_xlfn.XLOOKUP($C19,設定!$E:$E,設定!$I:$I,""),IF(AA$2="火",_xlfn.XLOOKUP($C19,設定!$E:$E,設定!$J:$J,""),IF(AA$2="水",_xlfn.XLOOKUP($C19,設定!$E:$E,設定!$K:$K,""),IF(AA$2="木",_xlfn.XLOOKUP($C19,設定!$E:$E,設定!$L:$L,""),IF(AA$2="金",_xlfn.XLOOKUP($C19,設定!$E:$E,設定!$M:$M,""),IF(AA$2="土",_xlfn.XLOOKUP($C19,設定!$E:$E,設定!$N:$N,""),IF(AA$2="日",_xlfn.XLOOKUP($C19,設定!$E:$E,設定!$O:$O,""),"")))))))&amp;""</f>
        <v>X</v>
      </c>
      <c r="CM19" s="12" t="str">
        <f>IF(AB$2="月",_xlfn.XLOOKUP($C19,設定!$E:$E,設定!$I:$I,""),IF(AB$2="火",_xlfn.XLOOKUP($C19,設定!$E:$E,設定!$J:$J,""),IF(AB$2="水",_xlfn.XLOOKUP($C19,設定!$E:$E,設定!$K:$K,""),IF(AB$2="木",_xlfn.XLOOKUP($C19,設定!$E:$E,設定!$L:$L,""),IF(AB$2="金",_xlfn.XLOOKUP($C19,設定!$E:$E,設定!$M:$M,""),IF(AB$2="土",_xlfn.XLOOKUP($C19,設定!$E:$E,設定!$N:$N,""),IF(AB$2="日",_xlfn.XLOOKUP($C19,設定!$E:$E,設定!$O:$O,""),"")))))))&amp;""</f>
        <v/>
      </c>
      <c r="CN19" s="12" t="str">
        <f>IF(AC$2="月",_xlfn.XLOOKUP($C19,設定!$E:$E,設定!$I:$I,""),IF(AC$2="火",_xlfn.XLOOKUP($C19,設定!$E:$E,設定!$J:$J,""),IF(AC$2="水",_xlfn.XLOOKUP($C19,設定!$E:$E,設定!$K:$K,""),IF(AC$2="木",_xlfn.XLOOKUP($C19,設定!$E:$E,設定!$L:$L,""),IF(AC$2="金",_xlfn.XLOOKUP($C19,設定!$E:$E,設定!$M:$M,""),IF(AC$2="土",_xlfn.XLOOKUP($C19,設定!$E:$E,設定!$N:$N,""),IF(AC$2="日",_xlfn.XLOOKUP($C19,設定!$E:$E,設定!$O:$O,""),"")))))))&amp;""</f>
        <v>X</v>
      </c>
      <c r="CO19" s="12" t="str">
        <f>IF(AD$2="月",_xlfn.XLOOKUP($C19,設定!$E:$E,設定!$I:$I,""),IF(AD$2="火",_xlfn.XLOOKUP($C19,設定!$E:$E,設定!$J:$J,""),IF(AD$2="水",_xlfn.XLOOKUP($C19,設定!$E:$E,設定!$K:$K,""),IF(AD$2="木",_xlfn.XLOOKUP($C19,設定!$E:$E,設定!$L:$L,""),IF(AD$2="金",_xlfn.XLOOKUP($C19,設定!$E:$E,設定!$M:$M,""),IF(AD$2="土",_xlfn.XLOOKUP($C19,設定!$E:$E,設定!$N:$N,""),IF(AD$2="日",_xlfn.XLOOKUP($C19,設定!$E:$E,設定!$O:$O,""),"")))))))&amp;""</f>
        <v/>
      </c>
      <c r="CP19" s="12" t="str">
        <f>IF(AE$2="月",_xlfn.XLOOKUP($C19,設定!$E:$E,設定!$I:$I,""),IF(AE$2="火",_xlfn.XLOOKUP($C19,設定!$E:$E,設定!$J:$J,""),IF(AE$2="水",_xlfn.XLOOKUP($C19,設定!$E:$E,設定!$K:$K,""),IF(AE$2="木",_xlfn.XLOOKUP($C19,設定!$E:$E,設定!$L:$L,""),IF(AE$2="金",_xlfn.XLOOKUP($C19,設定!$E:$E,設定!$M:$M,""),IF(AE$2="土",_xlfn.XLOOKUP($C19,設定!$E:$E,設定!$N:$N,""),IF(AE$2="日",_xlfn.XLOOKUP($C19,設定!$E:$E,設定!$O:$O,""),"")))))))&amp;""</f>
        <v>X</v>
      </c>
      <c r="CQ19" s="12" t="str">
        <f>IF(AF$2="月",_xlfn.XLOOKUP($C19,設定!$E:$E,設定!$I:$I,""),IF(AF$2="火",_xlfn.XLOOKUP($C19,設定!$E:$E,設定!$J:$J,""),IF(AF$2="水",_xlfn.XLOOKUP($C19,設定!$E:$E,設定!$K:$K,""),IF(AF$2="木",_xlfn.XLOOKUP($C19,設定!$E:$E,設定!$L:$L,""),IF(AF$2="金",_xlfn.XLOOKUP($C19,設定!$E:$E,設定!$M:$M,""),IF(AF$2="土",_xlfn.XLOOKUP($C19,設定!$E:$E,設定!$N:$N,""),IF(AF$2="日",_xlfn.XLOOKUP($C19,設定!$E:$E,設定!$O:$O,""),"")))))))&amp;""</f>
        <v/>
      </c>
      <c r="CR19" s="12" t="str">
        <f>IF(AG$2="月",_xlfn.XLOOKUP($C19,設定!$E:$E,設定!$I:$I,""),IF(AG$2="火",_xlfn.XLOOKUP($C19,設定!$E:$E,設定!$J:$J,""),IF(AG$2="水",_xlfn.XLOOKUP($C19,設定!$E:$E,設定!$K:$K,""),IF(AG$2="木",_xlfn.XLOOKUP($C19,設定!$E:$E,設定!$L:$L,""),IF(AG$2="金",_xlfn.XLOOKUP($C19,設定!$E:$E,設定!$M:$M,""),IF(AG$2="土",_xlfn.XLOOKUP($C19,設定!$E:$E,設定!$N:$N,""),IF(AG$2="日",_xlfn.XLOOKUP($C19,設定!$E:$E,設定!$O:$O,""),"")))))))&amp;""</f>
        <v/>
      </c>
      <c r="CS19" s="12" t="str">
        <f>IF(AH$2="月",_xlfn.XLOOKUP($C19,設定!$E:$E,設定!$I:$I,""),IF(AH$2="火",_xlfn.XLOOKUP($C19,設定!$E:$E,設定!$J:$J,""),IF(AH$2="水",_xlfn.XLOOKUP($C19,設定!$E:$E,設定!$K:$K,""),IF(AH$2="木",_xlfn.XLOOKUP($C19,設定!$E:$E,設定!$L:$L,""),IF(AH$2="金",_xlfn.XLOOKUP($C19,設定!$E:$E,設定!$M:$M,""),IF(AH$2="土",_xlfn.XLOOKUP($C19,設定!$E:$E,設定!$N:$N,""),IF(AH$2="日",_xlfn.XLOOKUP($C19,設定!$E:$E,設定!$O:$O,""),"")))))))&amp;""</f>
        <v/>
      </c>
    </row>
    <row r="20" spans="2:97">
      <c r="B20" s="14" t="str">
        <f>設定!B15&amp;""</f>
        <v>山田　13郎</v>
      </c>
      <c r="C20" s="14" t="str">
        <f>設定!C15&amp;""</f>
        <v>学生C</v>
      </c>
      <c r="D20" s="15" t="str">
        <f t="shared" si="4"/>
        <v>中遅</v>
      </c>
      <c r="E20" s="15" t="str">
        <f t="shared" si="21"/>
        <v>中遅</v>
      </c>
      <c r="F20" s="15" t="str">
        <f t="shared" si="22"/>
        <v/>
      </c>
      <c r="G20" s="15" t="str">
        <f t="shared" si="23"/>
        <v>中遅</v>
      </c>
      <c r="H20" s="15" t="str">
        <f t="shared" si="24"/>
        <v/>
      </c>
      <c r="I20" s="15" t="str">
        <f t="shared" si="25"/>
        <v>中遅</v>
      </c>
      <c r="J20" s="15" t="str">
        <f t="shared" si="26"/>
        <v/>
      </c>
      <c r="K20" s="15" t="str">
        <f t="shared" si="27"/>
        <v>中遅</v>
      </c>
      <c r="L20" s="15" t="str">
        <f t="shared" si="28"/>
        <v>中遅</v>
      </c>
      <c r="M20" s="15" t="str">
        <f t="shared" si="29"/>
        <v/>
      </c>
      <c r="N20" s="15" t="str">
        <f t="shared" si="30"/>
        <v>中遅</v>
      </c>
      <c r="O20" s="15" t="str">
        <f t="shared" si="31"/>
        <v/>
      </c>
      <c r="P20" s="15" t="str">
        <f t="shared" si="32"/>
        <v>中遅</v>
      </c>
      <c r="Q20" s="15" t="str">
        <f t="shared" si="33"/>
        <v/>
      </c>
      <c r="R20" s="15" t="str">
        <f t="shared" si="34"/>
        <v>中遅</v>
      </c>
      <c r="S20" s="15" t="str">
        <f t="shared" si="35"/>
        <v>中遅</v>
      </c>
      <c r="T20" s="15" t="str">
        <f t="shared" si="6"/>
        <v/>
      </c>
      <c r="U20" s="15" t="str">
        <f t="shared" si="7"/>
        <v>中遅</v>
      </c>
      <c r="V20" s="15" t="str">
        <f t="shared" si="8"/>
        <v/>
      </c>
      <c r="W20" s="15" t="str">
        <f t="shared" si="9"/>
        <v>中遅</v>
      </c>
      <c r="X20" s="15" t="str">
        <f t="shared" si="10"/>
        <v/>
      </c>
      <c r="Y20" s="15" t="str">
        <f t="shared" si="11"/>
        <v>中遅</v>
      </c>
      <c r="Z20" s="15" t="str">
        <f t="shared" si="12"/>
        <v>中遅</v>
      </c>
      <c r="AA20" s="15" t="str">
        <f t="shared" si="13"/>
        <v/>
      </c>
      <c r="AB20" s="15" t="str">
        <f t="shared" si="14"/>
        <v>中遅</v>
      </c>
      <c r="AC20" s="15" t="str">
        <f t="shared" si="15"/>
        <v/>
      </c>
      <c r="AD20" s="15" t="str">
        <f t="shared" si="16"/>
        <v>中遅</v>
      </c>
      <c r="AE20" s="15" t="str">
        <f t="shared" si="17"/>
        <v/>
      </c>
      <c r="AF20" s="15" t="str">
        <f t="shared" si="18"/>
        <v/>
      </c>
      <c r="AG20" s="15" t="str">
        <f t="shared" si="19"/>
        <v/>
      </c>
      <c r="AH20" s="15" t="str">
        <f t="shared" si="20"/>
        <v/>
      </c>
      <c r="AI20" s="15">
        <f t="shared" si="5"/>
        <v>16</v>
      </c>
      <c r="AJ20" s="15" t="str">
        <f>IF(D$3&lt;&gt;"-",IF(IF(D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K20" s="15" t="str">
        <f>IF(E$3&lt;&gt;"-",IF(IF(E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L20" s="15" t="str">
        <f>IF(F$3&lt;&gt;"-",IF(IF(F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M20" s="15" t="str">
        <f>IF(G$3&lt;&gt;"-",IF(IF(G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N20" s="15" t="str">
        <f>IF(H$3&lt;&gt;"-",IF(IF(H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O20" s="15" t="str">
        <f>IF(I$3&lt;&gt;"-",IF(IF(I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P20" s="15" t="str">
        <f>IF(J$3&lt;&gt;"-",IF(IF(J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Q20" s="15" t="str">
        <f>IF(K$3&lt;&gt;"-",IF(IF(K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R20" s="15" t="str">
        <f>IF(L$3&lt;&gt;"-",IF(IF(L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S20" s="15" t="str">
        <f>IF(M$3&lt;&gt;"-",IF(IF(M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T20" s="15" t="str">
        <f>IF(N$3&lt;&gt;"-",IF(IF(N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U20" s="15" t="str">
        <f>IF(O$3&lt;&gt;"-",IF(IF(O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V20" s="15" t="str">
        <f>IF(P$3&lt;&gt;"-",IF(IF(P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W20" s="15" t="str">
        <f>IF(Q$3&lt;&gt;"-",IF(IF(Q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X20" s="15" t="str">
        <f>IF(R$3&lt;&gt;"-",IF(IF(R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Y20" s="15" t="str">
        <f>IF(S$3&lt;&gt;"-",IF(IF(S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AZ20" s="15" t="str">
        <f>IF(T$3&lt;&gt;"-",IF(IF(T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A20" s="15" t="str">
        <f>IF(U$3&lt;&gt;"-",IF(IF(U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B20" s="15" t="str">
        <f>IF(V$3&lt;&gt;"-",IF(IF(V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C20" s="15" t="str">
        <f>IF(W$3&lt;&gt;"-",IF(IF(W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D20" s="15" t="str">
        <f>IF(X$3&lt;&gt;"-",IF(IF(X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E20" s="15" t="str">
        <f>IF(Y$3&lt;&gt;"-",IF(IF(Y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F20" s="15" t="str">
        <f>IF(Z$3&lt;&gt;"-",IF(IF(Z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G20" s="15" t="str">
        <f>IF(AA$3&lt;&gt;"-",IF(IF(AA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H20" s="15" t="str">
        <f>IF(AB$3&lt;&gt;"-",IF(IF(AB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I20" s="15" t="str">
        <f>IF(AC$3&lt;&gt;"-",IF(IF(AC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J20" s="15" t="str">
        <f>IF(AD$3&lt;&gt;"-",IF(IF(AD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K20" s="15" t="str">
        <f>IF(AE$3&lt;&gt;"-",IF(IF(AE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>中遅</v>
      </c>
      <c r="BL20" s="15" t="str">
        <f>IF(AF$3&lt;&gt;"-",IF(IF(AF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/>
      </c>
      <c r="BM20" s="15" t="str">
        <f>IF(AG$3&lt;&gt;"-",IF(IF(AG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/>
      </c>
      <c r="BN20" s="15" t="str">
        <f>IF(AH$3&lt;&gt;"-",IF(IF(AH$3="平日",_xlfn.XLOOKUP(_xlfn.XLOOKUP($B20,設定!$B:$B,設定!$C:$C,""),設定!$E:$E,設定!$F:$F,""),_xlfn.XLOOKUP(_xlfn.XLOOKUP($B20,設定!$B:$B,設定!$C:$C,""),設定!$E:$E,設定!$G:$G,""))&amp;""="X",_xlfn.XLOOKUP(_xlfn.XLOOKUP($B20,設定!$B:$B,設定!$C:$C,""),設定!$E:$E,設定!$H:$H,""),""),"")</f>
        <v/>
      </c>
      <c r="BO20" s="12" t="str">
        <f>IF(D$2="月",_xlfn.XLOOKUP($C20,設定!$E:$E,設定!$I:$I,""),IF(D$2="火",_xlfn.XLOOKUP($C20,設定!$E:$E,設定!$J:$J,""),IF(D$2="水",_xlfn.XLOOKUP($C20,設定!$E:$E,設定!$K:$K,""),IF(D$2="木",_xlfn.XLOOKUP($C20,設定!$E:$E,設定!$L:$L,""),IF(D$2="金",_xlfn.XLOOKUP($C20,設定!$E:$E,設定!$M:$M,""),IF(D$2="土",_xlfn.XLOOKUP($C20,設定!$E:$E,設定!$N:$N,""),IF(D$2="日",_xlfn.XLOOKUP($C20,設定!$E:$E,設定!$O:$O,""),"")))))))&amp;""</f>
        <v/>
      </c>
      <c r="BP20" s="12" t="str">
        <f>IF(E$2="月",_xlfn.XLOOKUP($C20,設定!$E:$E,設定!$I:$I,""),IF(E$2="火",_xlfn.XLOOKUP($C20,設定!$E:$E,設定!$J:$J,""),IF(E$2="水",_xlfn.XLOOKUP($C20,設定!$E:$E,設定!$K:$K,""),IF(E$2="木",_xlfn.XLOOKUP($C20,設定!$E:$E,設定!$L:$L,""),IF(E$2="金",_xlfn.XLOOKUP($C20,設定!$E:$E,設定!$M:$M,""),IF(E$2="土",_xlfn.XLOOKUP($C20,設定!$E:$E,設定!$N:$N,""),IF(E$2="日",_xlfn.XLOOKUP($C20,設定!$E:$E,設定!$O:$O,""),"")))))))&amp;""</f>
        <v/>
      </c>
      <c r="BQ20" s="12" t="str">
        <f>IF(F$2="月",_xlfn.XLOOKUP($C20,設定!$E:$E,設定!$I:$I,""),IF(F$2="火",_xlfn.XLOOKUP($C20,設定!$E:$E,設定!$J:$J,""),IF(F$2="水",_xlfn.XLOOKUP($C20,設定!$E:$E,設定!$K:$K,""),IF(F$2="木",_xlfn.XLOOKUP($C20,設定!$E:$E,設定!$L:$L,""),IF(F$2="金",_xlfn.XLOOKUP($C20,設定!$E:$E,設定!$M:$M,""),IF(F$2="土",_xlfn.XLOOKUP($C20,設定!$E:$E,設定!$N:$N,""),IF(F$2="日",_xlfn.XLOOKUP($C20,設定!$E:$E,設定!$O:$O,""),"")))))))&amp;""</f>
        <v>X</v>
      </c>
      <c r="BR20" s="12" t="str">
        <f>IF(G$2="月",_xlfn.XLOOKUP($C20,設定!$E:$E,設定!$I:$I,""),IF(G$2="火",_xlfn.XLOOKUP($C20,設定!$E:$E,設定!$J:$J,""),IF(G$2="水",_xlfn.XLOOKUP($C20,設定!$E:$E,設定!$K:$K,""),IF(G$2="木",_xlfn.XLOOKUP($C20,設定!$E:$E,設定!$L:$L,""),IF(G$2="金",_xlfn.XLOOKUP($C20,設定!$E:$E,設定!$M:$M,""),IF(G$2="土",_xlfn.XLOOKUP($C20,設定!$E:$E,設定!$N:$N,""),IF(G$2="日",_xlfn.XLOOKUP($C20,設定!$E:$E,設定!$O:$O,""),"")))))))&amp;""</f>
        <v/>
      </c>
      <c r="BS20" s="12" t="str">
        <f>IF(H$2="月",_xlfn.XLOOKUP($C20,設定!$E:$E,設定!$I:$I,""),IF(H$2="火",_xlfn.XLOOKUP($C20,設定!$E:$E,設定!$J:$J,""),IF(H$2="水",_xlfn.XLOOKUP($C20,設定!$E:$E,設定!$K:$K,""),IF(H$2="木",_xlfn.XLOOKUP($C20,設定!$E:$E,設定!$L:$L,""),IF(H$2="金",_xlfn.XLOOKUP($C20,設定!$E:$E,設定!$M:$M,""),IF(H$2="土",_xlfn.XLOOKUP($C20,設定!$E:$E,設定!$N:$N,""),IF(H$2="日",_xlfn.XLOOKUP($C20,設定!$E:$E,設定!$O:$O,""),"")))))))&amp;""</f>
        <v>X</v>
      </c>
      <c r="BT20" s="12" t="str">
        <f>IF(I$2="月",_xlfn.XLOOKUP($C20,設定!$E:$E,設定!$I:$I,""),IF(I$2="火",_xlfn.XLOOKUP($C20,設定!$E:$E,設定!$J:$J,""),IF(I$2="水",_xlfn.XLOOKUP($C20,設定!$E:$E,設定!$K:$K,""),IF(I$2="木",_xlfn.XLOOKUP($C20,設定!$E:$E,設定!$L:$L,""),IF(I$2="金",_xlfn.XLOOKUP($C20,設定!$E:$E,設定!$M:$M,""),IF(I$2="土",_xlfn.XLOOKUP($C20,設定!$E:$E,設定!$N:$N,""),IF(I$2="日",_xlfn.XLOOKUP($C20,設定!$E:$E,設定!$O:$O,""),"")))))))&amp;""</f>
        <v/>
      </c>
      <c r="BU20" s="12" t="str">
        <f>IF(J$2="月",_xlfn.XLOOKUP($C20,設定!$E:$E,設定!$I:$I,""),IF(J$2="火",_xlfn.XLOOKUP($C20,設定!$E:$E,設定!$J:$J,""),IF(J$2="水",_xlfn.XLOOKUP($C20,設定!$E:$E,設定!$K:$K,""),IF(J$2="木",_xlfn.XLOOKUP($C20,設定!$E:$E,設定!$L:$L,""),IF(J$2="金",_xlfn.XLOOKUP($C20,設定!$E:$E,設定!$M:$M,""),IF(J$2="土",_xlfn.XLOOKUP($C20,設定!$E:$E,設定!$N:$N,""),IF(J$2="日",_xlfn.XLOOKUP($C20,設定!$E:$E,設定!$O:$O,""),"")))))))&amp;""</f>
        <v>X</v>
      </c>
      <c r="BV20" s="12" t="str">
        <f>IF(K$2="月",_xlfn.XLOOKUP($C20,設定!$E:$E,設定!$I:$I,""),IF(K$2="火",_xlfn.XLOOKUP($C20,設定!$E:$E,設定!$J:$J,""),IF(K$2="水",_xlfn.XLOOKUP($C20,設定!$E:$E,設定!$K:$K,""),IF(K$2="木",_xlfn.XLOOKUP($C20,設定!$E:$E,設定!$L:$L,""),IF(K$2="金",_xlfn.XLOOKUP($C20,設定!$E:$E,設定!$M:$M,""),IF(K$2="土",_xlfn.XLOOKUP($C20,設定!$E:$E,設定!$N:$N,""),IF(K$2="日",_xlfn.XLOOKUP($C20,設定!$E:$E,設定!$O:$O,""),"")))))))&amp;""</f>
        <v/>
      </c>
      <c r="BW20" s="12" t="str">
        <f>IF(L$2="月",_xlfn.XLOOKUP($C20,設定!$E:$E,設定!$I:$I,""),IF(L$2="火",_xlfn.XLOOKUP($C20,設定!$E:$E,設定!$J:$J,""),IF(L$2="水",_xlfn.XLOOKUP($C20,設定!$E:$E,設定!$K:$K,""),IF(L$2="木",_xlfn.XLOOKUP($C20,設定!$E:$E,設定!$L:$L,""),IF(L$2="金",_xlfn.XLOOKUP($C20,設定!$E:$E,設定!$M:$M,""),IF(L$2="土",_xlfn.XLOOKUP($C20,設定!$E:$E,設定!$N:$N,""),IF(L$2="日",_xlfn.XLOOKUP($C20,設定!$E:$E,設定!$O:$O,""),"")))))))&amp;""</f>
        <v/>
      </c>
      <c r="BX20" s="12" t="str">
        <f>IF(M$2="月",_xlfn.XLOOKUP($C20,設定!$E:$E,設定!$I:$I,""),IF(M$2="火",_xlfn.XLOOKUP($C20,設定!$E:$E,設定!$J:$J,""),IF(M$2="水",_xlfn.XLOOKUP($C20,設定!$E:$E,設定!$K:$K,""),IF(M$2="木",_xlfn.XLOOKUP($C20,設定!$E:$E,設定!$L:$L,""),IF(M$2="金",_xlfn.XLOOKUP($C20,設定!$E:$E,設定!$M:$M,""),IF(M$2="土",_xlfn.XLOOKUP($C20,設定!$E:$E,設定!$N:$N,""),IF(M$2="日",_xlfn.XLOOKUP($C20,設定!$E:$E,設定!$O:$O,""),"")))))))&amp;""</f>
        <v>X</v>
      </c>
      <c r="BY20" s="12" t="str">
        <f>IF(N$2="月",_xlfn.XLOOKUP($C20,設定!$E:$E,設定!$I:$I,""),IF(N$2="火",_xlfn.XLOOKUP($C20,設定!$E:$E,設定!$J:$J,""),IF(N$2="水",_xlfn.XLOOKUP($C20,設定!$E:$E,設定!$K:$K,""),IF(N$2="木",_xlfn.XLOOKUP($C20,設定!$E:$E,設定!$L:$L,""),IF(N$2="金",_xlfn.XLOOKUP($C20,設定!$E:$E,設定!$M:$M,""),IF(N$2="土",_xlfn.XLOOKUP($C20,設定!$E:$E,設定!$N:$N,""),IF(N$2="日",_xlfn.XLOOKUP($C20,設定!$E:$E,設定!$O:$O,""),"")))))))&amp;""</f>
        <v/>
      </c>
      <c r="BZ20" s="12" t="str">
        <f>IF(O$2="月",_xlfn.XLOOKUP($C20,設定!$E:$E,設定!$I:$I,""),IF(O$2="火",_xlfn.XLOOKUP($C20,設定!$E:$E,設定!$J:$J,""),IF(O$2="水",_xlfn.XLOOKUP($C20,設定!$E:$E,設定!$K:$K,""),IF(O$2="木",_xlfn.XLOOKUP($C20,設定!$E:$E,設定!$L:$L,""),IF(O$2="金",_xlfn.XLOOKUP($C20,設定!$E:$E,設定!$M:$M,""),IF(O$2="土",_xlfn.XLOOKUP($C20,設定!$E:$E,設定!$N:$N,""),IF(O$2="日",_xlfn.XLOOKUP($C20,設定!$E:$E,設定!$O:$O,""),"")))))))&amp;""</f>
        <v>X</v>
      </c>
      <c r="CA20" s="12" t="str">
        <f>IF(P$2="月",_xlfn.XLOOKUP($C20,設定!$E:$E,設定!$I:$I,""),IF(P$2="火",_xlfn.XLOOKUP($C20,設定!$E:$E,設定!$J:$J,""),IF(P$2="水",_xlfn.XLOOKUP($C20,設定!$E:$E,設定!$K:$K,""),IF(P$2="木",_xlfn.XLOOKUP($C20,設定!$E:$E,設定!$L:$L,""),IF(P$2="金",_xlfn.XLOOKUP($C20,設定!$E:$E,設定!$M:$M,""),IF(P$2="土",_xlfn.XLOOKUP($C20,設定!$E:$E,設定!$N:$N,""),IF(P$2="日",_xlfn.XLOOKUP($C20,設定!$E:$E,設定!$O:$O,""),"")))))))&amp;""</f>
        <v/>
      </c>
      <c r="CB20" s="12" t="str">
        <f>IF(Q$2="月",_xlfn.XLOOKUP($C20,設定!$E:$E,設定!$I:$I,""),IF(Q$2="火",_xlfn.XLOOKUP($C20,設定!$E:$E,設定!$J:$J,""),IF(Q$2="水",_xlfn.XLOOKUP($C20,設定!$E:$E,設定!$K:$K,""),IF(Q$2="木",_xlfn.XLOOKUP($C20,設定!$E:$E,設定!$L:$L,""),IF(Q$2="金",_xlfn.XLOOKUP($C20,設定!$E:$E,設定!$M:$M,""),IF(Q$2="土",_xlfn.XLOOKUP($C20,設定!$E:$E,設定!$N:$N,""),IF(Q$2="日",_xlfn.XLOOKUP($C20,設定!$E:$E,設定!$O:$O,""),"")))))))&amp;""</f>
        <v>X</v>
      </c>
      <c r="CC20" s="12" t="str">
        <f>IF(R$2="月",_xlfn.XLOOKUP($C20,設定!$E:$E,設定!$I:$I,""),IF(R$2="火",_xlfn.XLOOKUP($C20,設定!$E:$E,設定!$J:$J,""),IF(R$2="水",_xlfn.XLOOKUP($C20,設定!$E:$E,設定!$K:$K,""),IF(R$2="木",_xlfn.XLOOKUP($C20,設定!$E:$E,設定!$L:$L,""),IF(R$2="金",_xlfn.XLOOKUP($C20,設定!$E:$E,設定!$M:$M,""),IF(R$2="土",_xlfn.XLOOKUP($C20,設定!$E:$E,設定!$N:$N,""),IF(R$2="日",_xlfn.XLOOKUP($C20,設定!$E:$E,設定!$O:$O,""),"")))))))&amp;""</f>
        <v/>
      </c>
      <c r="CD20" s="12" t="str">
        <f>IF(S$2="月",_xlfn.XLOOKUP($C20,設定!$E:$E,設定!$I:$I,""),IF(S$2="火",_xlfn.XLOOKUP($C20,設定!$E:$E,設定!$J:$J,""),IF(S$2="水",_xlfn.XLOOKUP($C20,設定!$E:$E,設定!$K:$K,""),IF(S$2="木",_xlfn.XLOOKUP($C20,設定!$E:$E,設定!$L:$L,""),IF(S$2="金",_xlfn.XLOOKUP($C20,設定!$E:$E,設定!$M:$M,""),IF(S$2="土",_xlfn.XLOOKUP($C20,設定!$E:$E,設定!$N:$N,""),IF(S$2="日",_xlfn.XLOOKUP($C20,設定!$E:$E,設定!$O:$O,""),"")))))))&amp;""</f>
        <v/>
      </c>
      <c r="CE20" s="12" t="str">
        <f>IF(T$2="月",_xlfn.XLOOKUP($C20,設定!$E:$E,設定!$I:$I,""),IF(T$2="火",_xlfn.XLOOKUP($C20,設定!$E:$E,設定!$J:$J,""),IF(T$2="水",_xlfn.XLOOKUP($C20,設定!$E:$E,設定!$K:$K,""),IF(T$2="木",_xlfn.XLOOKUP($C20,設定!$E:$E,設定!$L:$L,""),IF(T$2="金",_xlfn.XLOOKUP($C20,設定!$E:$E,設定!$M:$M,""),IF(T$2="土",_xlfn.XLOOKUP($C20,設定!$E:$E,設定!$N:$N,""),IF(T$2="日",_xlfn.XLOOKUP($C20,設定!$E:$E,設定!$O:$O,""),"")))))))&amp;""</f>
        <v>X</v>
      </c>
      <c r="CF20" s="12" t="str">
        <f>IF(U$2="月",_xlfn.XLOOKUP($C20,設定!$E:$E,設定!$I:$I,""),IF(U$2="火",_xlfn.XLOOKUP($C20,設定!$E:$E,設定!$J:$J,""),IF(U$2="水",_xlfn.XLOOKUP($C20,設定!$E:$E,設定!$K:$K,""),IF(U$2="木",_xlfn.XLOOKUP($C20,設定!$E:$E,設定!$L:$L,""),IF(U$2="金",_xlfn.XLOOKUP($C20,設定!$E:$E,設定!$M:$M,""),IF(U$2="土",_xlfn.XLOOKUP($C20,設定!$E:$E,設定!$N:$N,""),IF(U$2="日",_xlfn.XLOOKUP($C20,設定!$E:$E,設定!$O:$O,""),"")))))))&amp;""</f>
        <v/>
      </c>
      <c r="CG20" s="12" t="str">
        <f>IF(V$2="月",_xlfn.XLOOKUP($C20,設定!$E:$E,設定!$I:$I,""),IF(V$2="火",_xlfn.XLOOKUP($C20,設定!$E:$E,設定!$J:$J,""),IF(V$2="水",_xlfn.XLOOKUP($C20,設定!$E:$E,設定!$K:$K,""),IF(V$2="木",_xlfn.XLOOKUP($C20,設定!$E:$E,設定!$L:$L,""),IF(V$2="金",_xlfn.XLOOKUP($C20,設定!$E:$E,設定!$M:$M,""),IF(V$2="土",_xlfn.XLOOKUP($C20,設定!$E:$E,設定!$N:$N,""),IF(V$2="日",_xlfn.XLOOKUP($C20,設定!$E:$E,設定!$O:$O,""),"")))))))&amp;""</f>
        <v>X</v>
      </c>
      <c r="CH20" s="12" t="str">
        <f>IF(W$2="月",_xlfn.XLOOKUP($C20,設定!$E:$E,設定!$I:$I,""),IF(W$2="火",_xlfn.XLOOKUP($C20,設定!$E:$E,設定!$J:$J,""),IF(W$2="水",_xlfn.XLOOKUP($C20,設定!$E:$E,設定!$K:$K,""),IF(W$2="木",_xlfn.XLOOKUP($C20,設定!$E:$E,設定!$L:$L,""),IF(W$2="金",_xlfn.XLOOKUP($C20,設定!$E:$E,設定!$M:$M,""),IF(W$2="土",_xlfn.XLOOKUP($C20,設定!$E:$E,設定!$N:$N,""),IF(W$2="日",_xlfn.XLOOKUP($C20,設定!$E:$E,設定!$O:$O,""),"")))))))&amp;""</f>
        <v/>
      </c>
      <c r="CI20" s="12" t="str">
        <f>IF(X$2="月",_xlfn.XLOOKUP($C20,設定!$E:$E,設定!$I:$I,""),IF(X$2="火",_xlfn.XLOOKUP($C20,設定!$E:$E,設定!$J:$J,""),IF(X$2="水",_xlfn.XLOOKUP($C20,設定!$E:$E,設定!$K:$K,""),IF(X$2="木",_xlfn.XLOOKUP($C20,設定!$E:$E,設定!$L:$L,""),IF(X$2="金",_xlfn.XLOOKUP($C20,設定!$E:$E,設定!$M:$M,""),IF(X$2="土",_xlfn.XLOOKUP($C20,設定!$E:$E,設定!$N:$N,""),IF(X$2="日",_xlfn.XLOOKUP($C20,設定!$E:$E,設定!$O:$O,""),"")))))))&amp;""</f>
        <v>X</v>
      </c>
      <c r="CJ20" s="12" t="str">
        <f>IF(Y$2="月",_xlfn.XLOOKUP($C20,設定!$E:$E,設定!$I:$I,""),IF(Y$2="火",_xlfn.XLOOKUP($C20,設定!$E:$E,設定!$J:$J,""),IF(Y$2="水",_xlfn.XLOOKUP($C20,設定!$E:$E,設定!$K:$K,""),IF(Y$2="木",_xlfn.XLOOKUP($C20,設定!$E:$E,設定!$L:$L,""),IF(Y$2="金",_xlfn.XLOOKUP($C20,設定!$E:$E,設定!$M:$M,""),IF(Y$2="土",_xlfn.XLOOKUP($C20,設定!$E:$E,設定!$N:$N,""),IF(Y$2="日",_xlfn.XLOOKUP($C20,設定!$E:$E,設定!$O:$O,""),"")))))))&amp;""</f>
        <v/>
      </c>
      <c r="CK20" s="12" t="str">
        <f>IF(Z$2="月",_xlfn.XLOOKUP($C20,設定!$E:$E,設定!$I:$I,""),IF(Z$2="火",_xlfn.XLOOKUP($C20,設定!$E:$E,設定!$J:$J,""),IF(Z$2="水",_xlfn.XLOOKUP($C20,設定!$E:$E,設定!$K:$K,""),IF(Z$2="木",_xlfn.XLOOKUP($C20,設定!$E:$E,設定!$L:$L,""),IF(Z$2="金",_xlfn.XLOOKUP($C20,設定!$E:$E,設定!$M:$M,""),IF(Z$2="土",_xlfn.XLOOKUP($C20,設定!$E:$E,設定!$N:$N,""),IF(Z$2="日",_xlfn.XLOOKUP($C20,設定!$E:$E,設定!$O:$O,""),"")))))))&amp;""</f>
        <v/>
      </c>
      <c r="CL20" s="12" t="str">
        <f>IF(AA$2="月",_xlfn.XLOOKUP($C20,設定!$E:$E,設定!$I:$I,""),IF(AA$2="火",_xlfn.XLOOKUP($C20,設定!$E:$E,設定!$J:$J,""),IF(AA$2="水",_xlfn.XLOOKUP($C20,設定!$E:$E,設定!$K:$K,""),IF(AA$2="木",_xlfn.XLOOKUP($C20,設定!$E:$E,設定!$L:$L,""),IF(AA$2="金",_xlfn.XLOOKUP($C20,設定!$E:$E,設定!$M:$M,""),IF(AA$2="土",_xlfn.XLOOKUP($C20,設定!$E:$E,設定!$N:$N,""),IF(AA$2="日",_xlfn.XLOOKUP($C20,設定!$E:$E,設定!$O:$O,""),"")))))))&amp;""</f>
        <v>X</v>
      </c>
      <c r="CM20" s="12" t="str">
        <f>IF(AB$2="月",_xlfn.XLOOKUP($C20,設定!$E:$E,設定!$I:$I,""),IF(AB$2="火",_xlfn.XLOOKUP($C20,設定!$E:$E,設定!$J:$J,""),IF(AB$2="水",_xlfn.XLOOKUP($C20,設定!$E:$E,設定!$K:$K,""),IF(AB$2="木",_xlfn.XLOOKUP($C20,設定!$E:$E,設定!$L:$L,""),IF(AB$2="金",_xlfn.XLOOKUP($C20,設定!$E:$E,設定!$M:$M,""),IF(AB$2="土",_xlfn.XLOOKUP($C20,設定!$E:$E,設定!$N:$N,""),IF(AB$2="日",_xlfn.XLOOKUP($C20,設定!$E:$E,設定!$O:$O,""),"")))))))&amp;""</f>
        <v/>
      </c>
      <c r="CN20" s="12" t="str">
        <f>IF(AC$2="月",_xlfn.XLOOKUP($C20,設定!$E:$E,設定!$I:$I,""),IF(AC$2="火",_xlfn.XLOOKUP($C20,設定!$E:$E,設定!$J:$J,""),IF(AC$2="水",_xlfn.XLOOKUP($C20,設定!$E:$E,設定!$K:$K,""),IF(AC$2="木",_xlfn.XLOOKUP($C20,設定!$E:$E,設定!$L:$L,""),IF(AC$2="金",_xlfn.XLOOKUP($C20,設定!$E:$E,設定!$M:$M,""),IF(AC$2="土",_xlfn.XLOOKUP($C20,設定!$E:$E,設定!$N:$N,""),IF(AC$2="日",_xlfn.XLOOKUP($C20,設定!$E:$E,設定!$O:$O,""),"")))))))&amp;""</f>
        <v>X</v>
      </c>
      <c r="CO20" s="12" t="str">
        <f>IF(AD$2="月",_xlfn.XLOOKUP($C20,設定!$E:$E,設定!$I:$I,""),IF(AD$2="火",_xlfn.XLOOKUP($C20,設定!$E:$E,設定!$J:$J,""),IF(AD$2="水",_xlfn.XLOOKUP($C20,設定!$E:$E,設定!$K:$K,""),IF(AD$2="木",_xlfn.XLOOKUP($C20,設定!$E:$E,設定!$L:$L,""),IF(AD$2="金",_xlfn.XLOOKUP($C20,設定!$E:$E,設定!$M:$M,""),IF(AD$2="土",_xlfn.XLOOKUP($C20,設定!$E:$E,設定!$N:$N,""),IF(AD$2="日",_xlfn.XLOOKUP($C20,設定!$E:$E,設定!$O:$O,""),"")))))))&amp;""</f>
        <v/>
      </c>
      <c r="CP20" s="12" t="str">
        <f>IF(AE$2="月",_xlfn.XLOOKUP($C20,設定!$E:$E,設定!$I:$I,""),IF(AE$2="火",_xlfn.XLOOKUP($C20,設定!$E:$E,設定!$J:$J,""),IF(AE$2="水",_xlfn.XLOOKUP($C20,設定!$E:$E,設定!$K:$K,""),IF(AE$2="木",_xlfn.XLOOKUP($C20,設定!$E:$E,設定!$L:$L,""),IF(AE$2="金",_xlfn.XLOOKUP($C20,設定!$E:$E,設定!$M:$M,""),IF(AE$2="土",_xlfn.XLOOKUP($C20,設定!$E:$E,設定!$N:$N,""),IF(AE$2="日",_xlfn.XLOOKUP($C20,設定!$E:$E,設定!$O:$O,""),"")))))))&amp;""</f>
        <v>X</v>
      </c>
      <c r="CQ20" s="12" t="str">
        <f>IF(AF$2="月",_xlfn.XLOOKUP($C20,設定!$E:$E,設定!$I:$I,""),IF(AF$2="火",_xlfn.XLOOKUP($C20,設定!$E:$E,設定!$J:$J,""),IF(AF$2="水",_xlfn.XLOOKUP($C20,設定!$E:$E,設定!$K:$K,""),IF(AF$2="木",_xlfn.XLOOKUP($C20,設定!$E:$E,設定!$L:$L,""),IF(AF$2="金",_xlfn.XLOOKUP($C20,設定!$E:$E,設定!$M:$M,""),IF(AF$2="土",_xlfn.XLOOKUP($C20,設定!$E:$E,設定!$N:$N,""),IF(AF$2="日",_xlfn.XLOOKUP($C20,設定!$E:$E,設定!$O:$O,""),"")))))))&amp;""</f>
        <v/>
      </c>
      <c r="CR20" s="12" t="str">
        <f>IF(AG$2="月",_xlfn.XLOOKUP($C20,設定!$E:$E,設定!$I:$I,""),IF(AG$2="火",_xlfn.XLOOKUP($C20,設定!$E:$E,設定!$J:$J,""),IF(AG$2="水",_xlfn.XLOOKUP($C20,設定!$E:$E,設定!$K:$K,""),IF(AG$2="木",_xlfn.XLOOKUP($C20,設定!$E:$E,設定!$L:$L,""),IF(AG$2="金",_xlfn.XLOOKUP($C20,設定!$E:$E,設定!$M:$M,""),IF(AG$2="土",_xlfn.XLOOKUP($C20,設定!$E:$E,設定!$N:$N,""),IF(AG$2="日",_xlfn.XLOOKUP($C20,設定!$E:$E,設定!$O:$O,""),"")))))))&amp;""</f>
        <v/>
      </c>
      <c r="CS20" s="12" t="str">
        <f>IF(AH$2="月",_xlfn.XLOOKUP($C20,設定!$E:$E,設定!$I:$I,""),IF(AH$2="火",_xlfn.XLOOKUP($C20,設定!$E:$E,設定!$J:$J,""),IF(AH$2="水",_xlfn.XLOOKUP($C20,設定!$E:$E,設定!$K:$K,""),IF(AH$2="木",_xlfn.XLOOKUP($C20,設定!$E:$E,設定!$L:$L,""),IF(AH$2="金",_xlfn.XLOOKUP($C20,設定!$E:$E,設定!$M:$M,""),IF(AH$2="土",_xlfn.XLOOKUP($C20,設定!$E:$E,設定!$N:$N,""),IF(AH$2="日",_xlfn.XLOOKUP($C20,設定!$E:$E,設定!$O:$O,""),"")))))))&amp;""</f>
        <v/>
      </c>
    </row>
    <row r="21" spans="2:97">
      <c r="B21" s="14" t="str">
        <f>設定!B16&amp;""</f>
        <v/>
      </c>
      <c r="C21" s="14" t="str">
        <f>設定!C16&amp;""</f>
        <v/>
      </c>
      <c r="D21" s="15" t="str">
        <f t="shared" si="4"/>
        <v/>
      </c>
      <c r="E21" s="15" t="str">
        <f t="shared" si="21"/>
        <v/>
      </c>
      <c r="F21" s="15" t="str">
        <f t="shared" si="22"/>
        <v/>
      </c>
      <c r="G21" s="15" t="str">
        <f t="shared" si="23"/>
        <v/>
      </c>
      <c r="H21" s="15" t="str">
        <f t="shared" si="24"/>
        <v/>
      </c>
      <c r="I21" s="15" t="str">
        <f t="shared" si="25"/>
        <v/>
      </c>
      <c r="J21" s="15" t="str">
        <f t="shared" si="26"/>
        <v/>
      </c>
      <c r="K21" s="15" t="str">
        <f t="shared" si="27"/>
        <v/>
      </c>
      <c r="L21" s="15" t="str">
        <f t="shared" si="28"/>
        <v/>
      </c>
      <c r="M21" s="15" t="str">
        <f t="shared" si="29"/>
        <v/>
      </c>
      <c r="N21" s="15" t="str">
        <f t="shared" si="30"/>
        <v/>
      </c>
      <c r="O21" s="15" t="str">
        <f t="shared" si="31"/>
        <v/>
      </c>
      <c r="P21" s="15" t="str">
        <f t="shared" si="32"/>
        <v/>
      </c>
      <c r="Q21" s="15" t="str">
        <f t="shared" si="33"/>
        <v/>
      </c>
      <c r="R21" s="15" t="str">
        <f t="shared" si="34"/>
        <v/>
      </c>
      <c r="S21" s="15" t="str">
        <f t="shared" si="35"/>
        <v/>
      </c>
      <c r="T21" s="15" t="str">
        <f t="shared" si="6"/>
        <v/>
      </c>
      <c r="U21" s="15" t="str">
        <f t="shared" si="7"/>
        <v/>
      </c>
      <c r="V21" s="15" t="str">
        <f t="shared" si="8"/>
        <v/>
      </c>
      <c r="W21" s="15" t="str">
        <f t="shared" si="9"/>
        <v/>
      </c>
      <c r="X21" s="15" t="str">
        <f t="shared" si="10"/>
        <v/>
      </c>
      <c r="Y21" s="15" t="str">
        <f t="shared" si="11"/>
        <v/>
      </c>
      <c r="Z21" s="15" t="str">
        <f t="shared" si="12"/>
        <v/>
      </c>
      <c r="AA21" s="15" t="str">
        <f t="shared" si="13"/>
        <v/>
      </c>
      <c r="AB21" s="15" t="str">
        <f t="shared" si="14"/>
        <v/>
      </c>
      <c r="AC21" s="15" t="str">
        <f t="shared" si="15"/>
        <v/>
      </c>
      <c r="AD21" s="15" t="str">
        <f t="shared" si="16"/>
        <v/>
      </c>
      <c r="AE21" s="15" t="str">
        <f t="shared" si="17"/>
        <v/>
      </c>
      <c r="AF21" s="15" t="str">
        <f t="shared" si="18"/>
        <v/>
      </c>
      <c r="AG21" s="15" t="str">
        <f t="shared" si="19"/>
        <v/>
      </c>
      <c r="AH21" s="15" t="str">
        <f t="shared" si="20"/>
        <v/>
      </c>
      <c r="AI21" s="15">
        <f t="shared" si="5"/>
        <v>0</v>
      </c>
      <c r="AJ21" s="15" t="str">
        <f>IF(D$3&lt;&gt;"-",IF(IF(D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K21" s="15" t="str">
        <f>IF(E$3&lt;&gt;"-",IF(IF(E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L21" s="15" t="str">
        <f>IF(F$3&lt;&gt;"-",IF(IF(F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M21" s="15" t="str">
        <f>IF(G$3&lt;&gt;"-",IF(IF(G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N21" s="15" t="str">
        <f>IF(H$3&lt;&gt;"-",IF(IF(H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O21" s="15" t="str">
        <f>IF(I$3&lt;&gt;"-",IF(IF(I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P21" s="15" t="str">
        <f>IF(J$3&lt;&gt;"-",IF(IF(J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Q21" s="15" t="str">
        <f>IF(K$3&lt;&gt;"-",IF(IF(K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R21" s="15" t="str">
        <f>IF(L$3&lt;&gt;"-",IF(IF(L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S21" s="15" t="str">
        <f>IF(M$3&lt;&gt;"-",IF(IF(M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T21" s="15" t="str">
        <f>IF(N$3&lt;&gt;"-",IF(IF(N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U21" s="15" t="str">
        <f>IF(O$3&lt;&gt;"-",IF(IF(O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V21" s="15" t="str">
        <f>IF(P$3&lt;&gt;"-",IF(IF(P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W21" s="15" t="str">
        <f>IF(Q$3&lt;&gt;"-",IF(IF(Q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X21" s="15" t="str">
        <f>IF(R$3&lt;&gt;"-",IF(IF(R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Y21" s="15" t="str">
        <f>IF(S$3&lt;&gt;"-",IF(IF(S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AZ21" s="15" t="str">
        <f>IF(T$3&lt;&gt;"-",IF(IF(T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A21" s="15" t="str">
        <f>IF(U$3&lt;&gt;"-",IF(IF(U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B21" s="15" t="str">
        <f>IF(V$3&lt;&gt;"-",IF(IF(V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C21" s="15" t="str">
        <f>IF(W$3&lt;&gt;"-",IF(IF(W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D21" s="15" t="str">
        <f>IF(X$3&lt;&gt;"-",IF(IF(X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E21" s="15" t="str">
        <f>IF(Y$3&lt;&gt;"-",IF(IF(Y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F21" s="15" t="str">
        <f>IF(Z$3&lt;&gt;"-",IF(IF(Z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G21" s="15" t="str">
        <f>IF(AA$3&lt;&gt;"-",IF(IF(AA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H21" s="15" t="str">
        <f>IF(AB$3&lt;&gt;"-",IF(IF(AB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I21" s="15" t="str">
        <f>IF(AC$3&lt;&gt;"-",IF(IF(AC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J21" s="15" t="str">
        <f>IF(AD$3&lt;&gt;"-",IF(IF(AD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K21" s="15" t="str">
        <f>IF(AE$3&lt;&gt;"-",IF(IF(AE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L21" s="15" t="str">
        <f>IF(AF$3&lt;&gt;"-",IF(IF(AF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M21" s="15" t="str">
        <f>IF(AG$3&lt;&gt;"-",IF(IF(AG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N21" s="15" t="str">
        <f>IF(AH$3&lt;&gt;"-",IF(IF(AH$3="平日",_xlfn.XLOOKUP(_xlfn.XLOOKUP($B21,設定!$B:$B,設定!$C:$C,""),設定!$E:$E,設定!$F:$F,""),_xlfn.XLOOKUP(_xlfn.XLOOKUP($B21,設定!$B:$B,設定!$C:$C,""),設定!$E:$E,設定!$G:$G,""))&amp;""="X",_xlfn.XLOOKUP(_xlfn.XLOOKUP($B21,設定!$B:$B,設定!$C:$C,""),設定!$E:$E,設定!$H:$H,""),""),"")</f>
        <v/>
      </c>
      <c r="BO21" s="12" t="str">
        <f>IF(D$2="月",_xlfn.XLOOKUP($C21,設定!$E:$E,設定!$I:$I,""),IF(D$2="火",_xlfn.XLOOKUP($C21,設定!$E:$E,設定!$J:$J,""),IF(D$2="水",_xlfn.XLOOKUP($C21,設定!$E:$E,設定!$K:$K,""),IF(D$2="木",_xlfn.XLOOKUP($C21,設定!$E:$E,設定!$L:$L,""),IF(D$2="金",_xlfn.XLOOKUP($C21,設定!$E:$E,設定!$M:$M,""),IF(D$2="土",_xlfn.XLOOKUP($C21,設定!$E:$E,設定!$N:$N,""),IF(D$2="日",_xlfn.XLOOKUP($C21,設定!$E:$E,設定!$O:$O,""),"")))))))&amp;""</f>
        <v/>
      </c>
      <c r="BP21" s="12" t="str">
        <f>IF(E$2="月",_xlfn.XLOOKUP($C21,設定!$E:$E,設定!$I:$I,""),IF(E$2="火",_xlfn.XLOOKUP($C21,設定!$E:$E,設定!$J:$J,""),IF(E$2="水",_xlfn.XLOOKUP($C21,設定!$E:$E,設定!$K:$K,""),IF(E$2="木",_xlfn.XLOOKUP($C21,設定!$E:$E,設定!$L:$L,""),IF(E$2="金",_xlfn.XLOOKUP($C21,設定!$E:$E,設定!$M:$M,""),IF(E$2="土",_xlfn.XLOOKUP($C21,設定!$E:$E,設定!$N:$N,""),IF(E$2="日",_xlfn.XLOOKUP($C21,設定!$E:$E,設定!$O:$O,""),"")))))))&amp;""</f>
        <v/>
      </c>
      <c r="BQ21" s="12" t="str">
        <f>IF(F$2="月",_xlfn.XLOOKUP($C21,設定!$E:$E,設定!$I:$I,""),IF(F$2="火",_xlfn.XLOOKUP($C21,設定!$E:$E,設定!$J:$J,""),IF(F$2="水",_xlfn.XLOOKUP($C21,設定!$E:$E,設定!$K:$K,""),IF(F$2="木",_xlfn.XLOOKUP($C21,設定!$E:$E,設定!$L:$L,""),IF(F$2="金",_xlfn.XLOOKUP($C21,設定!$E:$E,設定!$M:$M,""),IF(F$2="土",_xlfn.XLOOKUP($C21,設定!$E:$E,設定!$N:$N,""),IF(F$2="日",_xlfn.XLOOKUP($C21,設定!$E:$E,設定!$O:$O,""),"")))))))&amp;""</f>
        <v/>
      </c>
      <c r="BR21" s="12" t="str">
        <f>IF(G$2="月",_xlfn.XLOOKUP($C21,設定!$E:$E,設定!$I:$I,""),IF(G$2="火",_xlfn.XLOOKUP($C21,設定!$E:$E,設定!$J:$J,""),IF(G$2="水",_xlfn.XLOOKUP($C21,設定!$E:$E,設定!$K:$K,""),IF(G$2="木",_xlfn.XLOOKUP($C21,設定!$E:$E,設定!$L:$L,""),IF(G$2="金",_xlfn.XLOOKUP($C21,設定!$E:$E,設定!$M:$M,""),IF(G$2="土",_xlfn.XLOOKUP($C21,設定!$E:$E,設定!$N:$N,""),IF(G$2="日",_xlfn.XLOOKUP($C21,設定!$E:$E,設定!$O:$O,""),"")))))))&amp;""</f>
        <v/>
      </c>
      <c r="BS21" s="12" t="str">
        <f>IF(H$2="月",_xlfn.XLOOKUP($C21,設定!$E:$E,設定!$I:$I,""),IF(H$2="火",_xlfn.XLOOKUP($C21,設定!$E:$E,設定!$J:$J,""),IF(H$2="水",_xlfn.XLOOKUP($C21,設定!$E:$E,設定!$K:$K,""),IF(H$2="木",_xlfn.XLOOKUP($C21,設定!$E:$E,設定!$L:$L,""),IF(H$2="金",_xlfn.XLOOKUP($C21,設定!$E:$E,設定!$M:$M,""),IF(H$2="土",_xlfn.XLOOKUP($C21,設定!$E:$E,設定!$N:$N,""),IF(H$2="日",_xlfn.XLOOKUP($C21,設定!$E:$E,設定!$O:$O,""),"")))))))&amp;""</f>
        <v/>
      </c>
      <c r="BT21" s="12" t="str">
        <f>IF(I$2="月",_xlfn.XLOOKUP($C21,設定!$E:$E,設定!$I:$I,""),IF(I$2="火",_xlfn.XLOOKUP($C21,設定!$E:$E,設定!$J:$J,""),IF(I$2="水",_xlfn.XLOOKUP($C21,設定!$E:$E,設定!$K:$K,""),IF(I$2="木",_xlfn.XLOOKUP($C21,設定!$E:$E,設定!$L:$L,""),IF(I$2="金",_xlfn.XLOOKUP($C21,設定!$E:$E,設定!$M:$M,""),IF(I$2="土",_xlfn.XLOOKUP($C21,設定!$E:$E,設定!$N:$N,""),IF(I$2="日",_xlfn.XLOOKUP($C21,設定!$E:$E,設定!$O:$O,""),"")))))))&amp;""</f>
        <v/>
      </c>
      <c r="BU21" s="12" t="str">
        <f>IF(J$2="月",_xlfn.XLOOKUP($C21,設定!$E:$E,設定!$I:$I,""),IF(J$2="火",_xlfn.XLOOKUP($C21,設定!$E:$E,設定!$J:$J,""),IF(J$2="水",_xlfn.XLOOKUP($C21,設定!$E:$E,設定!$K:$K,""),IF(J$2="木",_xlfn.XLOOKUP($C21,設定!$E:$E,設定!$L:$L,""),IF(J$2="金",_xlfn.XLOOKUP($C21,設定!$E:$E,設定!$M:$M,""),IF(J$2="土",_xlfn.XLOOKUP($C21,設定!$E:$E,設定!$N:$N,""),IF(J$2="日",_xlfn.XLOOKUP($C21,設定!$E:$E,設定!$O:$O,""),"")))))))&amp;""</f>
        <v/>
      </c>
      <c r="BV21" s="12" t="str">
        <f>IF(K$2="月",_xlfn.XLOOKUP($C21,設定!$E:$E,設定!$I:$I,""),IF(K$2="火",_xlfn.XLOOKUP($C21,設定!$E:$E,設定!$J:$J,""),IF(K$2="水",_xlfn.XLOOKUP($C21,設定!$E:$E,設定!$K:$K,""),IF(K$2="木",_xlfn.XLOOKUP($C21,設定!$E:$E,設定!$L:$L,""),IF(K$2="金",_xlfn.XLOOKUP($C21,設定!$E:$E,設定!$M:$M,""),IF(K$2="土",_xlfn.XLOOKUP($C21,設定!$E:$E,設定!$N:$N,""),IF(K$2="日",_xlfn.XLOOKUP($C21,設定!$E:$E,設定!$O:$O,""),"")))))))&amp;""</f>
        <v/>
      </c>
      <c r="BW21" s="12" t="str">
        <f>IF(L$2="月",_xlfn.XLOOKUP($C21,設定!$E:$E,設定!$I:$I,""),IF(L$2="火",_xlfn.XLOOKUP($C21,設定!$E:$E,設定!$J:$J,""),IF(L$2="水",_xlfn.XLOOKUP($C21,設定!$E:$E,設定!$K:$K,""),IF(L$2="木",_xlfn.XLOOKUP($C21,設定!$E:$E,設定!$L:$L,""),IF(L$2="金",_xlfn.XLOOKUP($C21,設定!$E:$E,設定!$M:$M,""),IF(L$2="土",_xlfn.XLOOKUP($C21,設定!$E:$E,設定!$N:$N,""),IF(L$2="日",_xlfn.XLOOKUP($C21,設定!$E:$E,設定!$O:$O,""),"")))))))&amp;""</f>
        <v/>
      </c>
      <c r="BX21" s="12" t="str">
        <f>IF(M$2="月",_xlfn.XLOOKUP($C21,設定!$E:$E,設定!$I:$I,""),IF(M$2="火",_xlfn.XLOOKUP($C21,設定!$E:$E,設定!$J:$J,""),IF(M$2="水",_xlfn.XLOOKUP($C21,設定!$E:$E,設定!$K:$K,""),IF(M$2="木",_xlfn.XLOOKUP($C21,設定!$E:$E,設定!$L:$L,""),IF(M$2="金",_xlfn.XLOOKUP($C21,設定!$E:$E,設定!$M:$M,""),IF(M$2="土",_xlfn.XLOOKUP($C21,設定!$E:$E,設定!$N:$N,""),IF(M$2="日",_xlfn.XLOOKUP($C21,設定!$E:$E,設定!$O:$O,""),"")))))))&amp;""</f>
        <v/>
      </c>
      <c r="BY21" s="12" t="str">
        <f>IF(N$2="月",_xlfn.XLOOKUP($C21,設定!$E:$E,設定!$I:$I,""),IF(N$2="火",_xlfn.XLOOKUP($C21,設定!$E:$E,設定!$J:$J,""),IF(N$2="水",_xlfn.XLOOKUP($C21,設定!$E:$E,設定!$K:$K,""),IF(N$2="木",_xlfn.XLOOKUP($C21,設定!$E:$E,設定!$L:$L,""),IF(N$2="金",_xlfn.XLOOKUP($C21,設定!$E:$E,設定!$M:$M,""),IF(N$2="土",_xlfn.XLOOKUP($C21,設定!$E:$E,設定!$N:$N,""),IF(N$2="日",_xlfn.XLOOKUP($C21,設定!$E:$E,設定!$O:$O,""),"")))))))&amp;""</f>
        <v/>
      </c>
      <c r="BZ21" s="12" t="str">
        <f>IF(O$2="月",_xlfn.XLOOKUP($C21,設定!$E:$E,設定!$I:$I,""),IF(O$2="火",_xlfn.XLOOKUP($C21,設定!$E:$E,設定!$J:$J,""),IF(O$2="水",_xlfn.XLOOKUP($C21,設定!$E:$E,設定!$K:$K,""),IF(O$2="木",_xlfn.XLOOKUP($C21,設定!$E:$E,設定!$L:$L,""),IF(O$2="金",_xlfn.XLOOKUP($C21,設定!$E:$E,設定!$M:$M,""),IF(O$2="土",_xlfn.XLOOKUP($C21,設定!$E:$E,設定!$N:$N,""),IF(O$2="日",_xlfn.XLOOKUP($C21,設定!$E:$E,設定!$O:$O,""),"")))))))&amp;""</f>
        <v/>
      </c>
      <c r="CA21" s="12" t="str">
        <f>IF(P$2="月",_xlfn.XLOOKUP($C21,設定!$E:$E,設定!$I:$I,""),IF(P$2="火",_xlfn.XLOOKUP($C21,設定!$E:$E,設定!$J:$J,""),IF(P$2="水",_xlfn.XLOOKUP($C21,設定!$E:$E,設定!$K:$K,""),IF(P$2="木",_xlfn.XLOOKUP($C21,設定!$E:$E,設定!$L:$L,""),IF(P$2="金",_xlfn.XLOOKUP($C21,設定!$E:$E,設定!$M:$M,""),IF(P$2="土",_xlfn.XLOOKUP($C21,設定!$E:$E,設定!$N:$N,""),IF(P$2="日",_xlfn.XLOOKUP($C21,設定!$E:$E,設定!$O:$O,""),"")))))))&amp;""</f>
        <v/>
      </c>
      <c r="CB21" s="12" t="str">
        <f>IF(Q$2="月",_xlfn.XLOOKUP($C21,設定!$E:$E,設定!$I:$I,""),IF(Q$2="火",_xlfn.XLOOKUP($C21,設定!$E:$E,設定!$J:$J,""),IF(Q$2="水",_xlfn.XLOOKUP($C21,設定!$E:$E,設定!$K:$K,""),IF(Q$2="木",_xlfn.XLOOKUP($C21,設定!$E:$E,設定!$L:$L,""),IF(Q$2="金",_xlfn.XLOOKUP($C21,設定!$E:$E,設定!$M:$M,""),IF(Q$2="土",_xlfn.XLOOKUP($C21,設定!$E:$E,設定!$N:$N,""),IF(Q$2="日",_xlfn.XLOOKUP($C21,設定!$E:$E,設定!$O:$O,""),"")))))))&amp;""</f>
        <v/>
      </c>
      <c r="CC21" s="12" t="str">
        <f>IF(R$2="月",_xlfn.XLOOKUP($C21,設定!$E:$E,設定!$I:$I,""),IF(R$2="火",_xlfn.XLOOKUP($C21,設定!$E:$E,設定!$J:$J,""),IF(R$2="水",_xlfn.XLOOKUP($C21,設定!$E:$E,設定!$K:$K,""),IF(R$2="木",_xlfn.XLOOKUP($C21,設定!$E:$E,設定!$L:$L,""),IF(R$2="金",_xlfn.XLOOKUP($C21,設定!$E:$E,設定!$M:$M,""),IF(R$2="土",_xlfn.XLOOKUP($C21,設定!$E:$E,設定!$N:$N,""),IF(R$2="日",_xlfn.XLOOKUP($C21,設定!$E:$E,設定!$O:$O,""),"")))))))&amp;""</f>
        <v/>
      </c>
      <c r="CD21" s="12" t="str">
        <f>IF(S$2="月",_xlfn.XLOOKUP($C21,設定!$E:$E,設定!$I:$I,""),IF(S$2="火",_xlfn.XLOOKUP($C21,設定!$E:$E,設定!$J:$J,""),IF(S$2="水",_xlfn.XLOOKUP($C21,設定!$E:$E,設定!$K:$K,""),IF(S$2="木",_xlfn.XLOOKUP($C21,設定!$E:$E,設定!$L:$L,""),IF(S$2="金",_xlfn.XLOOKUP($C21,設定!$E:$E,設定!$M:$M,""),IF(S$2="土",_xlfn.XLOOKUP($C21,設定!$E:$E,設定!$N:$N,""),IF(S$2="日",_xlfn.XLOOKUP($C21,設定!$E:$E,設定!$O:$O,""),"")))))))&amp;""</f>
        <v/>
      </c>
      <c r="CE21" s="12" t="str">
        <f>IF(T$2="月",_xlfn.XLOOKUP($C21,設定!$E:$E,設定!$I:$I,""),IF(T$2="火",_xlfn.XLOOKUP($C21,設定!$E:$E,設定!$J:$J,""),IF(T$2="水",_xlfn.XLOOKUP($C21,設定!$E:$E,設定!$K:$K,""),IF(T$2="木",_xlfn.XLOOKUP($C21,設定!$E:$E,設定!$L:$L,""),IF(T$2="金",_xlfn.XLOOKUP($C21,設定!$E:$E,設定!$M:$M,""),IF(T$2="土",_xlfn.XLOOKUP($C21,設定!$E:$E,設定!$N:$N,""),IF(T$2="日",_xlfn.XLOOKUP($C21,設定!$E:$E,設定!$O:$O,""),"")))))))&amp;""</f>
        <v/>
      </c>
      <c r="CF21" s="12" t="str">
        <f>IF(U$2="月",_xlfn.XLOOKUP($C21,設定!$E:$E,設定!$I:$I,""),IF(U$2="火",_xlfn.XLOOKUP($C21,設定!$E:$E,設定!$J:$J,""),IF(U$2="水",_xlfn.XLOOKUP($C21,設定!$E:$E,設定!$K:$K,""),IF(U$2="木",_xlfn.XLOOKUP($C21,設定!$E:$E,設定!$L:$L,""),IF(U$2="金",_xlfn.XLOOKUP($C21,設定!$E:$E,設定!$M:$M,""),IF(U$2="土",_xlfn.XLOOKUP($C21,設定!$E:$E,設定!$N:$N,""),IF(U$2="日",_xlfn.XLOOKUP($C21,設定!$E:$E,設定!$O:$O,""),"")))))))&amp;""</f>
        <v/>
      </c>
      <c r="CG21" s="12" t="str">
        <f>IF(V$2="月",_xlfn.XLOOKUP($C21,設定!$E:$E,設定!$I:$I,""),IF(V$2="火",_xlfn.XLOOKUP($C21,設定!$E:$E,設定!$J:$J,""),IF(V$2="水",_xlfn.XLOOKUP($C21,設定!$E:$E,設定!$K:$K,""),IF(V$2="木",_xlfn.XLOOKUP($C21,設定!$E:$E,設定!$L:$L,""),IF(V$2="金",_xlfn.XLOOKUP($C21,設定!$E:$E,設定!$M:$M,""),IF(V$2="土",_xlfn.XLOOKUP($C21,設定!$E:$E,設定!$N:$N,""),IF(V$2="日",_xlfn.XLOOKUP($C21,設定!$E:$E,設定!$O:$O,""),"")))))))&amp;""</f>
        <v/>
      </c>
      <c r="CH21" s="12" t="str">
        <f>IF(W$2="月",_xlfn.XLOOKUP($C21,設定!$E:$E,設定!$I:$I,""),IF(W$2="火",_xlfn.XLOOKUP($C21,設定!$E:$E,設定!$J:$J,""),IF(W$2="水",_xlfn.XLOOKUP($C21,設定!$E:$E,設定!$K:$K,""),IF(W$2="木",_xlfn.XLOOKUP($C21,設定!$E:$E,設定!$L:$L,""),IF(W$2="金",_xlfn.XLOOKUP($C21,設定!$E:$E,設定!$M:$M,""),IF(W$2="土",_xlfn.XLOOKUP($C21,設定!$E:$E,設定!$N:$N,""),IF(W$2="日",_xlfn.XLOOKUP($C21,設定!$E:$E,設定!$O:$O,""),"")))))))&amp;""</f>
        <v/>
      </c>
      <c r="CI21" s="12" t="str">
        <f>IF(X$2="月",_xlfn.XLOOKUP($C21,設定!$E:$E,設定!$I:$I,""),IF(X$2="火",_xlfn.XLOOKUP($C21,設定!$E:$E,設定!$J:$J,""),IF(X$2="水",_xlfn.XLOOKUP($C21,設定!$E:$E,設定!$K:$K,""),IF(X$2="木",_xlfn.XLOOKUP($C21,設定!$E:$E,設定!$L:$L,""),IF(X$2="金",_xlfn.XLOOKUP($C21,設定!$E:$E,設定!$M:$M,""),IF(X$2="土",_xlfn.XLOOKUP($C21,設定!$E:$E,設定!$N:$N,""),IF(X$2="日",_xlfn.XLOOKUP($C21,設定!$E:$E,設定!$O:$O,""),"")))))))&amp;""</f>
        <v/>
      </c>
      <c r="CJ21" s="12" t="str">
        <f>IF(Y$2="月",_xlfn.XLOOKUP($C21,設定!$E:$E,設定!$I:$I,""),IF(Y$2="火",_xlfn.XLOOKUP($C21,設定!$E:$E,設定!$J:$J,""),IF(Y$2="水",_xlfn.XLOOKUP($C21,設定!$E:$E,設定!$K:$K,""),IF(Y$2="木",_xlfn.XLOOKUP($C21,設定!$E:$E,設定!$L:$L,""),IF(Y$2="金",_xlfn.XLOOKUP($C21,設定!$E:$E,設定!$M:$M,""),IF(Y$2="土",_xlfn.XLOOKUP($C21,設定!$E:$E,設定!$N:$N,""),IF(Y$2="日",_xlfn.XLOOKUP($C21,設定!$E:$E,設定!$O:$O,""),"")))))))&amp;""</f>
        <v/>
      </c>
      <c r="CK21" s="12" t="str">
        <f>IF(Z$2="月",_xlfn.XLOOKUP($C21,設定!$E:$E,設定!$I:$I,""),IF(Z$2="火",_xlfn.XLOOKUP($C21,設定!$E:$E,設定!$J:$J,""),IF(Z$2="水",_xlfn.XLOOKUP($C21,設定!$E:$E,設定!$K:$K,""),IF(Z$2="木",_xlfn.XLOOKUP($C21,設定!$E:$E,設定!$L:$L,""),IF(Z$2="金",_xlfn.XLOOKUP($C21,設定!$E:$E,設定!$M:$M,""),IF(Z$2="土",_xlfn.XLOOKUP($C21,設定!$E:$E,設定!$N:$N,""),IF(Z$2="日",_xlfn.XLOOKUP($C21,設定!$E:$E,設定!$O:$O,""),"")))))))&amp;""</f>
        <v/>
      </c>
      <c r="CL21" s="12" t="str">
        <f>IF(AA$2="月",_xlfn.XLOOKUP($C21,設定!$E:$E,設定!$I:$I,""),IF(AA$2="火",_xlfn.XLOOKUP($C21,設定!$E:$E,設定!$J:$J,""),IF(AA$2="水",_xlfn.XLOOKUP($C21,設定!$E:$E,設定!$K:$K,""),IF(AA$2="木",_xlfn.XLOOKUP($C21,設定!$E:$E,設定!$L:$L,""),IF(AA$2="金",_xlfn.XLOOKUP($C21,設定!$E:$E,設定!$M:$M,""),IF(AA$2="土",_xlfn.XLOOKUP($C21,設定!$E:$E,設定!$N:$N,""),IF(AA$2="日",_xlfn.XLOOKUP($C21,設定!$E:$E,設定!$O:$O,""),"")))))))&amp;""</f>
        <v/>
      </c>
      <c r="CM21" s="12" t="str">
        <f>IF(AB$2="月",_xlfn.XLOOKUP($C21,設定!$E:$E,設定!$I:$I,""),IF(AB$2="火",_xlfn.XLOOKUP($C21,設定!$E:$E,設定!$J:$J,""),IF(AB$2="水",_xlfn.XLOOKUP($C21,設定!$E:$E,設定!$K:$K,""),IF(AB$2="木",_xlfn.XLOOKUP($C21,設定!$E:$E,設定!$L:$L,""),IF(AB$2="金",_xlfn.XLOOKUP($C21,設定!$E:$E,設定!$M:$M,""),IF(AB$2="土",_xlfn.XLOOKUP($C21,設定!$E:$E,設定!$N:$N,""),IF(AB$2="日",_xlfn.XLOOKUP($C21,設定!$E:$E,設定!$O:$O,""),"")))))))&amp;""</f>
        <v/>
      </c>
      <c r="CN21" s="12" t="str">
        <f>IF(AC$2="月",_xlfn.XLOOKUP($C21,設定!$E:$E,設定!$I:$I,""),IF(AC$2="火",_xlfn.XLOOKUP($C21,設定!$E:$E,設定!$J:$J,""),IF(AC$2="水",_xlfn.XLOOKUP($C21,設定!$E:$E,設定!$K:$K,""),IF(AC$2="木",_xlfn.XLOOKUP($C21,設定!$E:$E,設定!$L:$L,""),IF(AC$2="金",_xlfn.XLOOKUP($C21,設定!$E:$E,設定!$M:$M,""),IF(AC$2="土",_xlfn.XLOOKUP($C21,設定!$E:$E,設定!$N:$N,""),IF(AC$2="日",_xlfn.XLOOKUP($C21,設定!$E:$E,設定!$O:$O,""),"")))))))&amp;""</f>
        <v/>
      </c>
      <c r="CO21" s="12" t="str">
        <f>IF(AD$2="月",_xlfn.XLOOKUP($C21,設定!$E:$E,設定!$I:$I,""),IF(AD$2="火",_xlfn.XLOOKUP($C21,設定!$E:$E,設定!$J:$J,""),IF(AD$2="水",_xlfn.XLOOKUP($C21,設定!$E:$E,設定!$K:$K,""),IF(AD$2="木",_xlfn.XLOOKUP($C21,設定!$E:$E,設定!$L:$L,""),IF(AD$2="金",_xlfn.XLOOKUP($C21,設定!$E:$E,設定!$M:$M,""),IF(AD$2="土",_xlfn.XLOOKUP($C21,設定!$E:$E,設定!$N:$N,""),IF(AD$2="日",_xlfn.XLOOKUP($C21,設定!$E:$E,設定!$O:$O,""),"")))))))&amp;""</f>
        <v/>
      </c>
      <c r="CP21" s="12" t="str">
        <f>IF(AE$2="月",_xlfn.XLOOKUP($C21,設定!$E:$E,設定!$I:$I,""),IF(AE$2="火",_xlfn.XLOOKUP($C21,設定!$E:$E,設定!$J:$J,""),IF(AE$2="水",_xlfn.XLOOKUP($C21,設定!$E:$E,設定!$K:$K,""),IF(AE$2="木",_xlfn.XLOOKUP($C21,設定!$E:$E,設定!$L:$L,""),IF(AE$2="金",_xlfn.XLOOKUP($C21,設定!$E:$E,設定!$M:$M,""),IF(AE$2="土",_xlfn.XLOOKUP($C21,設定!$E:$E,設定!$N:$N,""),IF(AE$2="日",_xlfn.XLOOKUP($C21,設定!$E:$E,設定!$O:$O,""),"")))))))&amp;""</f>
        <v/>
      </c>
      <c r="CQ21" s="12" t="str">
        <f>IF(AF$2="月",_xlfn.XLOOKUP($C21,設定!$E:$E,設定!$I:$I,""),IF(AF$2="火",_xlfn.XLOOKUP($C21,設定!$E:$E,設定!$J:$J,""),IF(AF$2="水",_xlfn.XLOOKUP($C21,設定!$E:$E,設定!$K:$K,""),IF(AF$2="木",_xlfn.XLOOKUP($C21,設定!$E:$E,設定!$L:$L,""),IF(AF$2="金",_xlfn.XLOOKUP($C21,設定!$E:$E,設定!$M:$M,""),IF(AF$2="土",_xlfn.XLOOKUP($C21,設定!$E:$E,設定!$N:$N,""),IF(AF$2="日",_xlfn.XLOOKUP($C21,設定!$E:$E,設定!$O:$O,""),"")))))))&amp;""</f>
        <v/>
      </c>
      <c r="CR21" s="12" t="str">
        <f>IF(AG$2="月",_xlfn.XLOOKUP($C21,設定!$E:$E,設定!$I:$I,""),IF(AG$2="火",_xlfn.XLOOKUP($C21,設定!$E:$E,設定!$J:$J,""),IF(AG$2="水",_xlfn.XLOOKUP($C21,設定!$E:$E,設定!$K:$K,""),IF(AG$2="木",_xlfn.XLOOKUP($C21,設定!$E:$E,設定!$L:$L,""),IF(AG$2="金",_xlfn.XLOOKUP($C21,設定!$E:$E,設定!$M:$M,""),IF(AG$2="土",_xlfn.XLOOKUP($C21,設定!$E:$E,設定!$N:$N,""),IF(AG$2="日",_xlfn.XLOOKUP($C21,設定!$E:$E,設定!$O:$O,""),"")))))))&amp;""</f>
        <v/>
      </c>
      <c r="CS21" s="12" t="str">
        <f>IF(AH$2="月",_xlfn.XLOOKUP($C21,設定!$E:$E,設定!$I:$I,""),IF(AH$2="火",_xlfn.XLOOKUP($C21,設定!$E:$E,設定!$J:$J,""),IF(AH$2="水",_xlfn.XLOOKUP($C21,設定!$E:$E,設定!$K:$K,""),IF(AH$2="木",_xlfn.XLOOKUP($C21,設定!$E:$E,設定!$L:$L,""),IF(AH$2="金",_xlfn.XLOOKUP($C21,設定!$E:$E,設定!$M:$M,""),IF(AH$2="土",_xlfn.XLOOKUP($C21,設定!$E:$E,設定!$N:$N,""),IF(AH$2="日",_xlfn.XLOOKUP($C21,設定!$E:$E,設定!$O:$O,""),"")))))))&amp;""</f>
        <v/>
      </c>
    </row>
    <row r="22" spans="2:97">
      <c r="B22" s="14" t="str">
        <f>設定!B17&amp;""</f>
        <v/>
      </c>
      <c r="C22" s="14" t="str">
        <f>設定!C17&amp;""</f>
        <v/>
      </c>
      <c r="D22" s="15" t="str">
        <f t="shared" si="4"/>
        <v/>
      </c>
      <c r="E22" s="15" t="str">
        <f t="shared" si="21"/>
        <v/>
      </c>
      <c r="F22" s="15" t="str">
        <f t="shared" si="22"/>
        <v/>
      </c>
      <c r="G22" s="15" t="str">
        <f t="shared" si="23"/>
        <v/>
      </c>
      <c r="H22" s="15" t="str">
        <f t="shared" si="24"/>
        <v/>
      </c>
      <c r="I22" s="15" t="str">
        <f t="shared" si="25"/>
        <v/>
      </c>
      <c r="J22" s="15" t="str">
        <f t="shared" si="26"/>
        <v/>
      </c>
      <c r="K22" s="15" t="str">
        <f t="shared" si="27"/>
        <v/>
      </c>
      <c r="L22" s="15" t="str">
        <f t="shared" si="28"/>
        <v/>
      </c>
      <c r="M22" s="15" t="str">
        <f t="shared" si="29"/>
        <v/>
      </c>
      <c r="N22" s="15" t="str">
        <f t="shared" si="30"/>
        <v/>
      </c>
      <c r="O22" s="15" t="str">
        <f t="shared" si="31"/>
        <v/>
      </c>
      <c r="P22" s="15" t="str">
        <f t="shared" si="32"/>
        <v/>
      </c>
      <c r="Q22" s="15" t="str">
        <f t="shared" si="33"/>
        <v/>
      </c>
      <c r="R22" s="15" t="str">
        <f t="shared" si="34"/>
        <v/>
      </c>
      <c r="S22" s="15" t="str">
        <f t="shared" si="35"/>
        <v/>
      </c>
      <c r="T22" s="15" t="str">
        <f t="shared" si="6"/>
        <v/>
      </c>
      <c r="U22" s="15" t="str">
        <f t="shared" si="7"/>
        <v/>
      </c>
      <c r="V22" s="15" t="str">
        <f t="shared" si="8"/>
        <v/>
      </c>
      <c r="W22" s="15" t="str">
        <f t="shared" si="9"/>
        <v/>
      </c>
      <c r="X22" s="15" t="str">
        <f t="shared" si="10"/>
        <v/>
      </c>
      <c r="Y22" s="15" t="str">
        <f t="shared" si="11"/>
        <v/>
      </c>
      <c r="Z22" s="15" t="str">
        <f t="shared" si="12"/>
        <v/>
      </c>
      <c r="AA22" s="15" t="str">
        <f t="shared" si="13"/>
        <v/>
      </c>
      <c r="AB22" s="15" t="str">
        <f t="shared" si="14"/>
        <v/>
      </c>
      <c r="AC22" s="15" t="str">
        <f t="shared" si="15"/>
        <v/>
      </c>
      <c r="AD22" s="15" t="str">
        <f t="shared" si="16"/>
        <v/>
      </c>
      <c r="AE22" s="15" t="str">
        <f t="shared" si="17"/>
        <v/>
      </c>
      <c r="AF22" s="15" t="str">
        <f t="shared" si="18"/>
        <v/>
      </c>
      <c r="AG22" s="15" t="str">
        <f t="shared" si="19"/>
        <v/>
      </c>
      <c r="AH22" s="15" t="str">
        <f t="shared" si="20"/>
        <v/>
      </c>
      <c r="AI22" s="15">
        <f t="shared" si="5"/>
        <v>0</v>
      </c>
      <c r="AJ22" s="15" t="str">
        <f>IF(D$3&lt;&gt;"-",IF(IF(D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K22" s="15" t="str">
        <f>IF(E$3&lt;&gt;"-",IF(IF(E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L22" s="15" t="str">
        <f>IF(F$3&lt;&gt;"-",IF(IF(F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M22" s="15" t="str">
        <f>IF(G$3&lt;&gt;"-",IF(IF(G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N22" s="15" t="str">
        <f>IF(H$3&lt;&gt;"-",IF(IF(H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O22" s="15" t="str">
        <f>IF(I$3&lt;&gt;"-",IF(IF(I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P22" s="15" t="str">
        <f>IF(J$3&lt;&gt;"-",IF(IF(J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Q22" s="15" t="str">
        <f>IF(K$3&lt;&gt;"-",IF(IF(K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R22" s="15" t="str">
        <f>IF(L$3&lt;&gt;"-",IF(IF(L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S22" s="15" t="str">
        <f>IF(M$3&lt;&gt;"-",IF(IF(M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T22" s="15" t="str">
        <f>IF(N$3&lt;&gt;"-",IF(IF(N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U22" s="15" t="str">
        <f>IF(O$3&lt;&gt;"-",IF(IF(O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V22" s="15" t="str">
        <f>IF(P$3&lt;&gt;"-",IF(IF(P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W22" s="15" t="str">
        <f>IF(Q$3&lt;&gt;"-",IF(IF(Q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X22" s="15" t="str">
        <f>IF(R$3&lt;&gt;"-",IF(IF(R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Y22" s="15" t="str">
        <f>IF(S$3&lt;&gt;"-",IF(IF(S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AZ22" s="15" t="str">
        <f>IF(T$3&lt;&gt;"-",IF(IF(T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A22" s="15" t="str">
        <f>IF(U$3&lt;&gt;"-",IF(IF(U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B22" s="15" t="str">
        <f>IF(V$3&lt;&gt;"-",IF(IF(V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C22" s="15" t="str">
        <f>IF(W$3&lt;&gt;"-",IF(IF(W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D22" s="15" t="str">
        <f>IF(X$3&lt;&gt;"-",IF(IF(X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E22" s="15" t="str">
        <f>IF(Y$3&lt;&gt;"-",IF(IF(Y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F22" s="15" t="str">
        <f>IF(Z$3&lt;&gt;"-",IF(IF(Z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G22" s="15" t="str">
        <f>IF(AA$3&lt;&gt;"-",IF(IF(AA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H22" s="15" t="str">
        <f>IF(AB$3&lt;&gt;"-",IF(IF(AB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I22" s="15" t="str">
        <f>IF(AC$3&lt;&gt;"-",IF(IF(AC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J22" s="15" t="str">
        <f>IF(AD$3&lt;&gt;"-",IF(IF(AD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K22" s="15" t="str">
        <f>IF(AE$3&lt;&gt;"-",IF(IF(AE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L22" s="15" t="str">
        <f>IF(AF$3&lt;&gt;"-",IF(IF(AF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M22" s="15" t="str">
        <f>IF(AG$3&lt;&gt;"-",IF(IF(AG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N22" s="15" t="str">
        <f>IF(AH$3&lt;&gt;"-",IF(IF(AH$3="平日",_xlfn.XLOOKUP(_xlfn.XLOOKUP($B22,設定!$B:$B,設定!$C:$C,""),設定!$E:$E,設定!$F:$F,""),_xlfn.XLOOKUP(_xlfn.XLOOKUP($B22,設定!$B:$B,設定!$C:$C,""),設定!$E:$E,設定!$G:$G,""))&amp;""="X",_xlfn.XLOOKUP(_xlfn.XLOOKUP($B22,設定!$B:$B,設定!$C:$C,""),設定!$E:$E,設定!$H:$H,""),""),"")</f>
        <v/>
      </c>
      <c r="BO22" s="12" t="str">
        <f>IF(D$2="月",_xlfn.XLOOKUP($C22,設定!$E:$E,設定!$I:$I,""),IF(D$2="火",_xlfn.XLOOKUP($C22,設定!$E:$E,設定!$J:$J,""),IF(D$2="水",_xlfn.XLOOKUP($C22,設定!$E:$E,設定!$K:$K,""),IF(D$2="木",_xlfn.XLOOKUP($C22,設定!$E:$E,設定!$L:$L,""),IF(D$2="金",_xlfn.XLOOKUP($C22,設定!$E:$E,設定!$M:$M,""),IF(D$2="土",_xlfn.XLOOKUP($C22,設定!$E:$E,設定!$N:$N,""),IF(D$2="日",_xlfn.XLOOKUP($C22,設定!$E:$E,設定!$O:$O,""),"")))))))&amp;""</f>
        <v/>
      </c>
      <c r="BP22" s="12" t="str">
        <f>IF(E$2="月",_xlfn.XLOOKUP($C22,設定!$E:$E,設定!$I:$I,""),IF(E$2="火",_xlfn.XLOOKUP($C22,設定!$E:$E,設定!$J:$J,""),IF(E$2="水",_xlfn.XLOOKUP($C22,設定!$E:$E,設定!$K:$K,""),IF(E$2="木",_xlfn.XLOOKUP($C22,設定!$E:$E,設定!$L:$L,""),IF(E$2="金",_xlfn.XLOOKUP($C22,設定!$E:$E,設定!$M:$M,""),IF(E$2="土",_xlfn.XLOOKUP($C22,設定!$E:$E,設定!$N:$N,""),IF(E$2="日",_xlfn.XLOOKUP($C22,設定!$E:$E,設定!$O:$O,""),"")))))))&amp;""</f>
        <v/>
      </c>
      <c r="BQ22" s="12" t="str">
        <f>IF(F$2="月",_xlfn.XLOOKUP($C22,設定!$E:$E,設定!$I:$I,""),IF(F$2="火",_xlfn.XLOOKUP($C22,設定!$E:$E,設定!$J:$J,""),IF(F$2="水",_xlfn.XLOOKUP($C22,設定!$E:$E,設定!$K:$K,""),IF(F$2="木",_xlfn.XLOOKUP($C22,設定!$E:$E,設定!$L:$L,""),IF(F$2="金",_xlfn.XLOOKUP($C22,設定!$E:$E,設定!$M:$M,""),IF(F$2="土",_xlfn.XLOOKUP($C22,設定!$E:$E,設定!$N:$N,""),IF(F$2="日",_xlfn.XLOOKUP($C22,設定!$E:$E,設定!$O:$O,""),"")))))))&amp;""</f>
        <v/>
      </c>
      <c r="BR22" s="12" t="str">
        <f>IF(G$2="月",_xlfn.XLOOKUP($C22,設定!$E:$E,設定!$I:$I,""),IF(G$2="火",_xlfn.XLOOKUP($C22,設定!$E:$E,設定!$J:$J,""),IF(G$2="水",_xlfn.XLOOKUP($C22,設定!$E:$E,設定!$K:$K,""),IF(G$2="木",_xlfn.XLOOKUP($C22,設定!$E:$E,設定!$L:$L,""),IF(G$2="金",_xlfn.XLOOKUP($C22,設定!$E:$E,設定!$M:$M,""),IF(G$2="土",_xlfn.XLOOKUP($C22,設定!$E:$E,設定!$N:$N,""),IF(G$2="日",_xlfn.XLOOKUP($C22,設定!$E:$E,設定!$O:$O,""),"")))))))&amp;""</f>
        <v/>
      </c>
      <c r="BS22" s="12" t="str">
        <f>IF(H$2="月",_xlfn.XLOOKUP($C22,設定!$E:$E,設定!$I:$I,""),IF(H$2="火",_xlfn.XLOOKUP($C22,設定!$E:$E,設定!$J:$J,""),IF(H$2="水",_xlfn.XLOOKUP($C22,設定!$E:$E,設定!$K:$K,""),IF(H$2="木",_xlfn.XLOOKUP($C22,設定!$E:$E,設定!$L:$L,""),IF(H$2="金",_xlfn.XLOOKUP($C22,設定!$E:$E,設定!$M:$M,""),IF(H$2="土",_xlfn.XLOOKUP($C22,設定!$E:$E,設定!$N:$N,""),IF(H$2="日",_xlfn.XLOOKUP($C22,設定!$E:$E,設定!$O:$O,""),"")))))))&amp;""</f>
        <v/>
      </c>
      <c r="BT22" s="12" t="str">
        <f>IF(I$2="月",_xlfn.XLOOKUP($C22,設定!$E:$E,設定!$I:$I,""),IF(I$2="火",_xlfn.XLOOKUP($C22,設定!$E:$E,設定!$J:$J,""),IF(I$2="水",_xlfn.XLOOKUP($C22,設定!$E:$E,設定!$K:$K,""),IF(I$2="木",_xlfn.XLOOKUP($C22,設定!$E:$E,設定!$L:$L,""),IF(I$2="金",_xlfn.XLOOKUP($C22,設定!$E:$E,設定!$M:$M,""),IF(I$2="土",_xlfn.XLOOKUP($C22,設定!$E:$E,設定!$N:$N,""),IF(I$2="日",_xlfn.XLOOKUP($C22,設定!$E:$E,設定!$O:$O,""),"")))))))&amp;""</f>
        <v/>
      </c>
      <c r="BU22" s="12" t="str">
        <f>IF(J$2="月",_xlfn.XLOOKUP($C22,設定!$E:$E,設定!$I:$I,""),IF(J$2="火",_xlfn.XLOOKUP($C22,設定!$E:$E,設定!$J:$J,""),IF(J$2="水",_xlfn.XLOOKUP($C22,設定!$E:$E,設定!$K:$K,""),IF(J$2="木",_xlfn.XLOOKUP($C22,設定!$E:$E,設定!$L:$L,""),IF(J$2="金",_xlfn.XLOOKUP($C22,設定!$E:$E,設定!$M:$M,""),IF(J$2="土",_xlfn.XLOOKUP($C22,設定!$E:$E,設定!$N:$N,""),IF(J$2="日",_xlfn.XLOOKUP($C22,設定!$E:$E,設定!$O:$O,""),"")))))))&amp;""</f>
        <v/>
      </c>
      <c r="BV22" s="12" t="str">
        <f>IF(K$2="月",_xlfn.XLOOKUP($C22,設定!$E:$E,設定!$I:$I,""),IF(K$2="火",_xlfn.XLOOKUP($C22,設定!$E:$E,設定!$J:$J,""),IF(K$2="水",_xlfn.XLOOKUP($C22,設定!$E:$E,設定!$K:$K,""),IF(K$2="木",_xlfn.XLOOKUP($C22,設定!$E:$E,設定!$L:$L,""),IF(K$2="金",_xlfn.XLOOKUP($C22,設定!$E:$E,設定!$M:$M,""),IF(K$2="土",_xlfn.XLOOKUP($C22,設定!$E:$E,設定!$N:$N,""),IF(K$2="日",_xlfn.XLOOKUP($C22,設定!$E:$E,設定!$O:$O,""),"")))))))&amp;""</f>
        <v/>
      </c>
      <c r="BW22" s="12" t="str">
        <f>IF(L$2="月",_xlfn.XLOOKUP($C22,設定!$E:$E,設定!$I:$I,""),IF(L$2="火",_xlfn.XLOOKUP($C22,設定!$E:$E,設定!$J:$J,""),IF(L$2="水",_xlfn.XLOOKUP($C22,設定!$E:$E,設定!$K:$K,""),IF(L$2="木",_xlfn.XLOOKUP($C22,設定!$E:$E,設定!$L:$L,""),IF(L$2="金",_xlfn.XLOOKUP($C22,設定!$E:$E,設定!$M:$M,""),IF(L$2="土",_xlfn.XLOOKUP($C22,設定!$E:$E,設定!$N:$N,""),IF(L$2="日",_xlfn.XLOOKUP($C22,設定!$E:$E,設定!$O:$O,""),"")))))))&amp;""</f>
        <v/>
      </c>
      <c r="BX22" s="12" t="str">
        <f>IF(M$2="月",_xlfn.XLOOKUP($C22,設定!$E:$E,設定!$I:$I,""),IF(M$2="火",_xlfn.XLOOKUP($C22,設定!$E:$E,設定!$J:$J,""),IF(M$2="水",_xlfn.XLOOKUP($C22,設定!$E:$E,設定!$K:$K,""),IF(M$2="木",_xlfn.XLOOKUP($C22,設定!$E:$E,設定!$L:$L,""),IF(M$2="金",_xlfn.XLOOKUP($C22,設定!$E:$E,設定!$M:$M,""),IF(M$2="土",_xlfn.XLOOKUP($C22,設定!$E:$E,設定!$N:$N,""),IF(M$2="日",_xlfn.XLOOKUP($C22,設定!$E:$E,設定!$O:$O,""),"")))))))&amp;""</f>
        <v/>
      </c>
      <c r="BY22" s="12" t="str">
        <f>IF(N$2="月",_xlfn.XLOOKUP($C22,設定!$E:$E,設定!$I:$I,""),IF(N$2="火",_xlfn.XLOOKUP($C22,設定!$E:$E,設定!$J:$J,""),IF(N$2="水",_xlfn.XLOOKUP($C22,設定!$E:$E,設定!$K:$K,""),IF(N$2="木",_xlfn.XLOOKUP($C22,設定!$E:$E,設定!$L:$L,""),IF(N$2="金",_xlfn.XLOOKUP($C22,設定!$E:$E,設定!$M:$M,""),IF(N$2="土",_xlfn.XLOOKUP($C22,設定!$E:$E,設定!$N:$N,""),IF(N$2="日",_xlfn.XLOOKUP($C22,設定!$E:$E,設定!$O:$O,""),"")))))))&amp;""</f>
        <v/>
      </c>
      <c r="BZ22" s="12" t="str">
        <f>IF(O$2="月",_xlfn.XLOOKUP($C22,設定!$E:$E,設定!$I:$I,""),IF(O$2="火",_xlfn.XLOOKUP($C22,設定!$E:$E,設定!$J:$J,""),IF(O$2="水",_xlfn.XLOOKUP($C22,設定!$E:$E,設定!$K:$K,""),IF(O$2="木",_xlfn.XLOOKUP($C22,設定!$E:$E,設定!$L:$L,""),IF(O$2="金",_xlfn.XLOOKUP($C22,設定!$E:$E,設定!$M:$M,""),IF(O$2="土",_xlfn.XLOOKUP($C22,設定!$E:$E,設定!$N:$N,""),IF(O$2="日",_xlfn.XLOOKUP($C22,設定!$E:$E,設定!$O:$O,""),"")))))))&amp;""</f>
        <v/>
      </c>
      <c r="CA22" s="12" t="str">
        <f>IF(P$2="月",_xlfn.XLOOKUP($C22,設定!$E:$E,設定!$I:$I,""),IF(P$2="火",_xlfn.XLOOKUP($C22,設定!$E:$E,設定!$J:$J,""),IF(P$2="水",_xlfn.XLOOKUP($C22,設定!$E:$E,設定!$K:$K,""),IF(P$2="木",_xlfn.XLOOKUP($C22,設定!$E:$E,設定!$L:$L,""),IF(P$2="金",_xlfn.XLOOKUP($C22,設定!$E:$E,設定!$M:$M,""),IF(P$2="土",_xlfn.XLOOKUP($C22,設定!$E:$E,設定!$N:$N,""),IF(P$2="日",_xlfn.XLOOKUP($C22,設定!$E:$E,設定!$O:$O,""),"")))))))&amp;""</f>
        <v/>
      </c>
      <c r="CB22" s="12" t="str">
        <f>IF(Q$2="月",_xlfn.XLOOKUP($C22,設定!$E:$E,設定!$I:$I,""),IF(Q$2="火",_xlfn.XLOOKUP($C22,設定!$E:$E,設定!$J:$J,""),IF(Q$2="水",_xlfn.XLOOKUP($C22,設定!$E:$E,設定!$K:$K,""),IF(Q$2="木",_xlfn.XLOOKUP($C22,設定!$E:$E,設定!$L:$L,""),IF(Q$2="金",_xlfn.XLOOKUP($C22,設定!$E:$E,設定!$M:$M,""),IF(Q$2="土",_xlfn.XLOOKUP($C22,設定!$E:$E,設定!$N:$N,""),IF(Q$2="日",_xlfn.XLOOKUP($C22,設定!$E:$E,設定!$O:$O,""),"")))))))&amp;""</f>
        <v/>
      </c>
      <c r="CC22" s="12" t="str">
        <f>IF(R$2="月",_xlfn.XLOOKUP($C22,設定!$E:$E,設定!$I:$I,""),IF(R$2="火",_xlfn.XLOOKUP($C22,設定!$E:$E,設定!$J:$J,""),IF(R$2="水",_xlfn.XLOOKUP($C22,設定!$E:$E,設定!$K:$K,""),IF(R$2="木",_xlfn.XLOOKUP($C22,設定!$E:$E,設定!$L:$L,""),IF(R$2="金",_xlfn.XLOOKUP($C22,設定!$E:$E,設定!$M:$M,""),IF(R$2="土",_xlfn.XLOOKUP($C22,設定!$E:$E,設定!$N:$N,""),IF(R$2="日",_xlfn.XLOOKUP($C22,設定!$E:$E,設定!$O:$O,""),"")))))))&amp;""</f>
        <v/>
      </c>
      <c r="CD22" s="12" t="str">
        <f>IF(S$2="月",_xlfn.XLOOKUP($C22,設定!$E:$E,設定!$I:$I,""),IF(S$2="火",_xlfn.XLOOKUP($C22,設定!$E:$E,設定!$J:$J,""),IF(S$2="水",_xlfn.XLOOKUP($C22,設定!$E:$E,設定!$K:$K,""),IF(S$2="木",_xlfn.XLOOKUP($C22,設定!$E:$E,設定!$L:$L,""),IF(S$2="金",_xlfn.XLOOKUP($C22,設定!$E:$E,設定!$M:$M,""),IF(S$2="土",_xlfn.XLOOKUP($C22,設定!$E:$E,設定!$N:$N,""),IF(S$2="日",_xlfn.XLOOKUP($C22,設定!$E:$E,設定!$O:$O,""),"")))))))&amp;""</f>
        <v/>
      </c>
      <c r="CE22" s="12" t="str">
        <f>IF(T$2="月",_xlfn.XLOOKUP($C22,設定!$E:$E,設定!$I:$I,""),IF(T$2="火",_xlfn.XLOOKUP($C22,設定!$E:$E,設定!$J:$J,""),IF(T$2="水",_xlfn.XLOOKUP($C22,設定!$E:$E,設定!$K:$K,""),IF(T$2="木",_xlfn.XLOOKUP($C22,設定!$E:$E,設定!$L:$L,""),IF(T$2="金",_xlfn.XLOOKUP($C22,設定!$E:$E,設定!$M:$M,""),IF(T$2="土",_xlfn.XLOOKUP($C22,設定!$E:$E,設定!$N:$N,""),IF(T$2="日",_xlfn.XLOOKUP($C22,設定!$E:$E,設定!$O:$O,""),"")))))))&amp;""</f>
        <v/>
      </c>
      <c r="CF22" s="12" t="str">
        <f>IF(U$2="月",_xlfn.XLOOKUP($C22,設定!$E:$E,設定!$I:$I,""),IF(U$2="火",_xlfn.XLOOKUP($C22,設定!$E:$E,設定!$J:$J,""),IF(U$2="水",_xlfn.XLOOKUP($C22,設定!$E:$E,設定!$K:$K,""),IF(U$2="木",_xlfn.XLOOKUP($C22,設定!$E:$E,設定!$L:$L,""),IF(U$2="金",_xlfn.XLOOKUP($C22,設定!$E:$E,設定!$M:$M,""),IF(U$2="土",_xlfn.XLOOKUP($C22,設定!$E:$E,設定!$N:$N,""),IF(U$2="日",_xlfn.XLOOKUP($C22,設定!$E:$E,設定!$O:$O,""),"")))))))&amp;""</f>
        <v/>
      </c>
      <c r="CG22" s="12" t="str">
        <f>IF(V$2="月",_xlfn.XLOOKUP($C22,設定!$E:$E,設定!$I:$I,""),IF(V$2="火",_xlfn.XLOOKUP($C22,設定!$E:$E,設定!$J:$J,""),IF(V$2="水",_xlfn.XLOOKUP($C22,設定!$E:$E,設定!$K:$K,""),IF(V$2="木",_xlfn.XLOOKUP($C22,設定!$E:$E,設定!$L:$L,""),IF(V$2="金",_xlfn.XLOOKUP($C22,設定!$E:$E,設定!$M:$M,""),IF(V$2="土",_xlfn.XLOOKUP($C22,設定!$E:$E,設定!$N:$N,""),IF(V$2="日",_xlfn.XLOOKUP($C22,設定!$E:$E,設定!$O:$O,""),"")))))))&amp;""</f>
        <v/>
      </c>
      <c r="CH22" s="12" t="str">
        <f>IF(W$2="月",_xlfn.XLOOKUP($C22,設定!$E:$E,設定!$I:$I,""),IF(W$2="火",_xlfn.XLOOKUP($C22,設定!$E:$E,設定!$J:$J,""),IF(W$2="水",_xlfn.XLOOKUP($C22,設定!$E:$E,設定!$K:$K,""),IF(W$2="木",_xlfn.XLOOKUP($C22,設定!$E:$E,設定!$L:$L,""),IF(W$2="金",_xlfn.XLOOKUP($C22,設定!$E:$E,設定!$M:$M,""),IF(W$2="土",_xlfn.XLOOKUP($C22,設定!$E:$E,設定!$N:$N,""),IF(W$2="日",_xlfn.XLOOKUP($C22,設定!$E:$E,設定!$O:$O,""),"")))))))&amp;""</f>
        <v/>
      </c>
      <c r="CI22" s="12" t="str">
        <f>IF(X$2="月",_xlfn.XLOOKUP($C22,設定!$E:$E,設定!$I:$I,""),IF(X$2="火",_xlfn.XLOOKUP($C22,設定!$E:$E,設定!$J:$J,""),IF(X$2="水",_xlfn.XLOOKUP($C22,設定!$E:$E,設定!$K:$K,""),IF(X$2="木",_xlfn.XLOOKUP($C22,設定!$E:$E,設定!$L:$L,""),IF(X$2="金",_xlfn.XLOOKUP($C22,設定!$E:$E,設定!$M:$M,""),IF(X$2="土",_xlfn.XLOOKUP($C22,設定!$E:$E,設定!$N:$N,""),IF(X$2="日",_xlfn.XLOOKUP($C22,設定!$E:$E,設定!$O:$O,""),"")))))))&amp;""</f>
        <v/>
      </c>
      <c r="CJ22" s="12" t="str">
        <f>IF(Y$2="月",_xlfn.XLOOKUP($C22,設定!$E:$E,設定!$I:$I,""),IF(Y$2="火",_xlfn.XLOOKUP($C22,設定!$E:$E,設定!$J:$J,""),IF(Y$2="水",_xlfn.XLOOKUP($C22,設定!$E:$E,設定!$K:$K,""),IF(Y$2="木",_xlfn.XLOOKUP($C22,設定!$E:$E,設定!$L:$L,""),IF(Y$2="金",_xlfn.XLOOKUP($C22,設定!$E:$E,設定!$M:$M,""),IF(Y$2="土",_xlfn.XLOOKUP($C22,設定!$E:$E,設定!$N:$N,""),IF(Y$2="日",_xlfn.XLOOKUP($C22,設定!$E:$E,設定!$O:$O,""),"")))))))&amp;""</f>
        <v/>
      </c>
      <c r="CK22" s="12" t="str">
        <f>IF(Z$2="月",_xlfn.XLOOKUP($C22,設定!$E:$E,設定!$I:$I,""),IF(Z$2="火",_xlfn.XLOOKUP($C22,設定!$E:$E,設定!$J:$J,""),IF(Z$2="水",_xlfn.XLOOKUP($C22,設定!$E:$E,設定!$K:$K,""),IF(Z$2="木",_xlfn.XLOOKUP($C22,設定!$E:$E,設定!$L:$L,""),IF(Z$2="金",_xlfn.XLOOKUP($C22,設定!$E:$E,設定!$M:$M,""),IF(Z$2="土",_xlfn.XLOOKUP($C22,設定!$E:$E,設定!$N:$N,""),IF(Z$2="日",_xlfn.XLOOKUP($C22,設定!$E:$E,設定!$O:$O,""),"")))))))&amp;""</f>
        <v/>
      </c>
      <c r="CL22" s="12" t="str">
        <f>IF(AA$2="月",_xlfn.XLOOKUP($C22,設定!$E:$E,設定!$I:$I,""),IF(AA$2="火",_xlfn.XLOOKUP($C22,設定!$E:$E,設定!$J:$J,""),IF(AA$2="水",_xlfn.XLOOKUP($C22,設定!$E:$E,設定!$K:$K,""),IF(AA$2="木",_xlfn.XLOOKUP($C22,設定!$E:$E,設定!$L:$L,""),IF(AA$2="金",_xlfn.XLOOKUP($C22,設定!$E:$E,設定!$M:$M,""),IF(AA$2="土",_xlfn.XLOOKUP($C22,設定!$E:$E,設定!$N:$N,""),IF(AA$2="日",_xlfn.XLOOKUP($C22,設定!$E:$E,設定!$O:$O,""),"")))))))&amp;""</f>
        <v/>
      </c>
      <c r="CM22" s="12" t="str">
        <f>IF(AB$2="月",_xlfn.XLOOKUP($C22,設定!$E:$E,設定!$I:$I,""),IF(AB$2="火",_xlfn.XLOOKUP($C22,設定!$E:$E,設定!$J:$J,""),IF(AB$2="水",_xlfn.XLOOKUP($C22,設定!$E:$E,設定!$K:$K,""),IF(AB$2="木",_xlfn.XLOOKUP($C22,設定!$E:$E,設定!$L:$L,""),IF(AB$2="金",_xlfn.XLOOKUP($C22,設定!$E:$E,設定!$M:$M,""),IF(AB$2="土",_xlfn.XLOOKUP($C22,設定!$E:$E,設定!$N:$N,""),IF(AB$2="日",_xlfn.XLOOKUP($C22,設定!$E:$E,設定!$O:$O,""),"")))))))&amp;""</f>
        <v/>
      </c>
      <c r="CN22" s="12" t="str">
        <f>IF(AC$2="月",_xlfn.XLOOKUP($C22,設定!$E:$E,設定!$I:$I,""),IF(AC$2="火",_xlfn.XLOOKUP($C22,設定!$E:$E,設定!$J:$J,""),IF(AC$2="水",_xlfn.XLOOKUP($C22,設定!$E:$E,設定!$K:$K,""),IF(AC$2="木",_xlfn.XLOOKUP($C22,設定!$E:$E,設定!$L:$L,""),IF(AC$2="金",_xlfn.XLOOKUP($C22,設定!$E:$E,設定!$M:$M,""),IF(AC$2="土",_xlfn.XLOOKUP($C22,設定!$E:$E,設定!$N:$N,""),IF(AC$2="日",_xlfn.XLOOKUP($C22,設定!$E:$E,設定!$O:$O,""),"")))))))&amp;""</f>
        <v/>
      </c>
      <c r="CO22" s="12" t="str">
        <f>IF(AD$2="月",_xlfn.XLOOKUP($C22,設定!$E:$E,設定!$I:$I,""),IF(AD$2="火",_xlfn.XLOOKUP($C22,設定!$E:$E,設定!$J:$J,""),IF(AD$2="水",_xlfn.XLOOKUP($C22,設定!$E:$E,設定!$K:$K,""),IF(AD$2="木",_xlfn.XLOOKUP($C22,設定!$E:$E,設定!$L:$L,""),IF(AD$2="金",_xlfn.XLOOKUP($C22,設定!$E:$E,設定!$M:$M,""),IF(AD$2="土",_xlfn.XLOOKUP($C22,設定!$E:$E,設定!$N:$N,""),IF(AD$2="日",_xlfn.XLOOKUP($C22,設定!$E:$E,設定!$O:$O,""),"")))))))&amp;""</f>
        <v/>
      </c>
      <c r="CP22" s="12" t="str">
        <f>IF(AE$2="月",_xlfn.XLOOKUP($C22,設定!$E:$E,設定!$I:$I,""),IF(AE$2="火",_xlfn.XLOOKUP($C22,設定!$E:$E,設定!$J:$J,""),IF(AE$2="水",_xlfn.XLOOKUP($C22,設定!$E:$E,設定!$K:$K,""),IF(AE$2="木",_xlfn.XLOOKUP($C22,設定!$E:$E,設定!$L:$L,""),IF(AE$2="金",_xlfn.XLOOKUP($C22,設定!$E:$E,設定!$M:$M,""),IF(AE$2="土",_xlfn.XLOOKUP($C22,設定!$E:$E,設定!$N:$N,""),IF(AE$2="日",_xlfn.XLOOKUP($C22,設定!$E:$E,設定!$O:$O,""),"")))))))&amp;""</f>
        <v/>
      </c>
      <c r="CQ22" s="12" t="str">
        <f>IF(AF$2="月",_xlfn.XLOOKUP($C22,設定!$E:$E,設定!$I:$I,""),IF(AF$2="火",_xlfn.XLOOKUP($C22,設定!$E:$E,設定!$J:$J,""),IF(AF$2="水",_xlfn.XLOOKUP($C22,設定!$E:$E,設定!$K:$K,""),IF(AF$2="木",_xlfn.XLOOKUP($C22,設定!$E:$E,設定!$L:$L,""),IF(AF$2="金",_xlfn.XLOOKUP($C22,設定!$E:$E,設定!$M:$M,""),IF(AF$2="土",_xlfn.XLOOKUP($C22,設定!$E:$E,設定!$N:$N,""),IF(AF$2="日",_xlfn.XLOOKUP($C22,設定!$E:$E,設定!$O:$O,""),"")))))))&amp;""</f>
        <v/>
      </c>
      <c r="CR22" s="12" t="str">
        <f>IF(AG$2="月",_xlfn.XLOOKUP($C22,設定!$E:$E,設定!$I:$I,""),IF(AG$2="火",_xlfn.XLOOKUP($C22,設定!$E:$E,設定!$J:$J,""),IF(AG$2="水",_xlfn.XLOOKUP($C22,設定!$E:$E,設定!$K:$K,""),IF(AG$2="木",_xlfn.XLOOKUP($C22,設定!$E:$E,設定!$L:$L,""),IF(AG$2="金",_xlfn.XLOOKUP($C22,設定!$E:$E,設定!$M:$M,""),IF(AG$2="土",_xlfn.XLOOKUP($C22,設定!$E:$E,設定!$N:$N,""),IF(AG$2="日",_xlfn.XLOOKUP($C22,設定!$E:$E,設定!$O:$O,""),"")))))))&amp;""</f>
        <v/>
      </c>
      <c r="CS22" s="12" t="str">
        <f>IF(AH$2="月",_xlfn.XLOOKUP($C22,設定!$E:$E,設定!$I:$I,""),IF(AH$2="火",_xlfn.XLOOKUP($C22,設定!$E:$E,設定!$J:$J,""),IF(AH$2="水",_xlfn.XLOOKUP($C22,設定!$E:$E,設定!$K:$K,""),IF(AH$2="木",_xlfn.XLOOKUP($C22,設定!$E:$E,設定!$L:$L,""),IF(AH$2="金",_xlfn.XLOOKUP($C22,設定!$E:$E,設定!$M:$M,""),IF(AH$2="土",_xlfn.XLOOKUP($C22,設定!$E:$E,設定!$N:$N,""),IF(AH$2="日",_xlfn.XLOOKUP($C22,設定!$E:$E,設定!$O:$O,""),"")))))))&amp;""</f>
        <v/>
      </c>
    </row>
  </sheetData>
  <mergeCells count="1">
    <mergeCell ref="B4:B6"/>
  </mergeCells>
  <phoneticPr fontId="1"/>
  <dataValidations count="1">
    <dataValidation type="list" allowBlank="1" showInputMessage="1" showErrorMessage="1" sqref="B4:B6" xr:uid="{060AAD2D-E9CC-4F28-8532-41FB5FE02CAA}">
      <formula1>$A$1:$A$12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3634-1C79-49C8-8A97-0585B1F793DD}">
  <dimension ref="B1:Z20"/>
  <sheetViews>
    <sheetView workbookViewId="0">
      <selection activeCell="I2" sqref="I2"/>
    </sheetView>
  </sheetViews>
  <sheetFormatPr defaultRowHeight="11.4"/>
  <cols>
    <col min="1" max="1" width="1.5" style="2" customWidth="1"/>
    <col min="2" max="2" width="8.09765625" style="4" customWidth="1"/>
    <col min="3" max="3" width="7" style="4" bestFit="1" customWidth="1"/>
    <col min="4" max="4" width="4" style="2" customWidth="1"/>
    <col min="5" max="5" width="7.59765625" style="2" customWidth="1"/>
    <col min="6" max="7" width="5.3984375" style="2" customWidth="1"/>
    <col min="8" max="8" width="3.59765625" style="2" customWidth="1"/>
    <col min="9" max="16" width="2.69921875" style="2" customWidth="1"/>
    <col min="17" max="17" width="6.19921875" style="2" customWidth="1"/>
    <col min="18" max="21" width="3.69921875" style="2" customWidth="1"/>
    <col min="22" max="22" width="5.8984375" style="2" customWidth="1"/>
    <col min="23" max="26" width="3.69921875" style="2" customWidth="1"/>
    <col min="27" max="16384" width="8.796875" style="2"/>
  </cols>
  <sheetData>
    <row r="1" spans="2:26" s="3" customFormat="1" ht="14.4">
      <c r="B1" s="21" t="s">
        <v>27</v>
      </c>
      <c r="C1" s="5"/>
      <c r="E1" s="22" t="s">
        <v>23</v>
      </c>
      <c r="I1" s="22" t="s">
        <v>67</v>
      </c>
      <c r="Q1" s="22" t="s">
        <v>33</v>
      </c>
      <c r="V1" s="22" t="s">
        <v>57</v>
      </c>
    </row>
    <row r="2" spans="2:26" ht="22.8">
      <c r="B2" s="8" t="s">
        <v>9</v>
      </c>
      <c r="C2" s="10" t="s">
        <v>24</v>
      </c>
      <c r="E2" s="23" t="s">
        <v>24</v>
      </c>
      <c r="F2" s="23" t="s">
        <v>31</v>
      </c>
      <c r="G2" s="23" t="s">
        <v>32</v>
      </c>
      <c r="H2" s="23" t="s">
        <v>33</v>
      </c>
      <c r="I2" s="10" t="s">
        <v>60</v>
      </c>
      <c r="J2" s="10" t="s">
        <v>61</v>
      </c>
      <c r="K2" s="10" t="s">
        <v>62</v>
      </c>
      <c r="L2" s="10" t="s">
        <v>63</v>
      </c>
      <c r="M2" s="10" t="s">
        <v>64</v>
      </c>
      <c r="N2" s="10" t="s">
        <v>65</v>
      </c>
      <c r="O2" s="10" t="s">
        <v>66</v>
      </c>
      <c r="Q2" s="23" t="s">
        <v>58</v>
      </c>
      <c r="R2" s="23" t="s">
        <v>28</v>
      </c>
      <c r="S2" s="23" t="s">
        <v>29</v>
      </c>
      <c r="T2" s="23" t="s">
        <v>30</v>
      </c>
      <c r="V2" s="10" t="s">
        <v>55</v>
      </c>
      <c r="W2" s="10" t="s">
        <v>28</v>
      </c>
      <c r="X2" s="10" t="s">
        <v>29</v>
      </c>
      <c r="Y2" s="10" t="s">
        <v>30</v>
      </c>
      <c r="Z2" s="10" t="s">
        <v>52</v>
      </c>
    </row>
    <row r="3" spans="2:26">
      <c r="B3" s="6" t="s">
        <v>10</v>
      </c>
      <c r="C3" s="6" t="s">
        <v>69</v>
      </c>
      <c r="E3" s="7" t="s">
        <v>69</v>
      </c>
      <c r="F3" s="7" t="s">
        <v>34</v>
      </c>
      <c r="G3" s="7" t="s">
        <v>34</v>
      </c>
      <c r="H3" s="7" t="s">
        <v>44</v>
      </c>
      <c r="I3" s="7" t="s">
        <v>34</v>
      </c>
      <c r="J3" s="7" t="s">
        <v>34</v>
      </c>
      <c r="K3" s="7"/>
      <c r="L3" s="7"/>
      <c r="M3" s="7"/>
      <c r="N3" s="7"/>
      <c r="O3" s="7"/>
      <c r="Q3" s="7" t="s">
        <v>45</v>
      </c>
      <c r="R3" s="7" t="s">
        <v>34</v>
      </c>
      <c r="S3" s="7" t="s">
        <v>34</v>
      </c>
      <c r="T3" s="7" t="s">
        <v>34</v>
      </c>
      <c r="V3" s="7" t="s">
        <v>31</v>
      </c>
      <c r="W3" s="7">
        <v>2</v>
      </c>
      <c r="X3" s="7">
        <v>3</v>
      </c>
      <c r="Y3" s="7">
        <v>2</v>
      </c>
      <c r="Z3" s="7">
        <v>3</v>
      </c>
    </row>
    <row r="4" spans="2:26">
      <c r="B4" s="6" t="s">
        <v>11</v>
      </c>
      <c r="C4" s="6" t="s">
        <v>68</v>
      </c>
      <c r="E4" s="7" t="s">
        <v>68</v>
      </c>
      <c r="F4" s="7" t="s">
        <v>34</v>
      </c>
      <c r="G4" s="7" t="s">
        <v>34</v>
      </c>
      <c r="H4" s="7" t="s">
        <v>44</v>
      </c>
      <c r="I4" s="7"/>
      <c r="J4" s="7"/>
      <c r="K4" s="7" t="s">
        <v>34</v>
      </c>
      <c r="L4" s="7" t="s">
        <v>34</v>
      </c>
      <c r="M4" s="7"/>
      <c r="N4" s="7"/>
      <c r="O4" s="7"/>
      <c r="Q4" s="7" t="s">
        <v>46</v>
      </c>
      <c r="R4" s="7" t="s">
        <v>34</v>
      </c>
      <c r="S4" s="7"/>
      <c r="T4" s="7"/>
      <c r="V4" s="7" t="s">
        <v>32</v>
      </c>
      <c r="W4" s="7">
        <v>4</v>
      </c>
      <c r="X4" s="7">
        <v>6</v>
      </c>
      <c r="Y4" s="7">
        <v>4</v>
      </c>
      <c r="Z4" s="7">
        <v>6</v>
      </c>
    </row>
    <row r="5" spans="2:26">
      <c r="B5" s="6" t="s">
        <v>12</v>
      </c>
      <c r="C5" s="6" t="s">
        <v>35</v>
      </c>
      <c r="E5" s="7" t="s">
        <v>36</v>
      </c>
      <c r="F5" s="7" t="s">
        <v>34</v>
      </c>
      <c r="G5" s="7" t="s">
        <v>34</v>
      </c>
      <c r="H5" s="7" t="s">
        <v>49</v>
      </c>
      <c r="I5" s="7"/>
      <c r="J5" s="7"/>
      <c r="K5" s="7"/>
      <c r="L5" s="7"/>
      <c r="M5" s="7" t="s">
        <v>34</v>
      </c>
      <c r="N5" s="7"/>
      <c r="O5" s="7"/>
      <c r="Q5" s="7" t="s">
        <v>47</v>
      </c>
      <c r="R5" s="7"/>
      <c r="S5" s="7" t="s">
        <v>34</v>
      </c>
      <c r="T5" s="7"/>
      <c r="V5" s="7"/>
      <c r="W5" s="7"/>
      <c r="X5" s="7"/>
      <c r="Y5" s="7"/>
      <c r="Z5" s="7"/>
    </row>
    <row r="6" spans="2:26">
      <c r="B6" s="6" t="s">
        <v>13</v>
      </c>
      <c r="C6" s="6" t="s">
        <v>37</v>
      </c>
      <c r="E6" s="7" t="s">
        <v>38</v>
      </c>
      <c r="F6" s="7" t="s">
        <v>34</v>
      </c>
      <c r="G6" s="7" t="s">
        <v>34</v>
      </c>
      <c r="H6" s="7" t="s">
        <v>50</v>
      </c>
      <c r="I6" s="7"/>
      <c r="J6" s="7"/>
      <c r="K6" s="7"/>
      <c r="L6" s="7"/>
      <c r="M6" s="7"/>
      <c r="N6" s="7" t="s">
        <v>34</v>
      </c>
      <c r="O6" s="7"/>
      <c r="Q6" s="7" t="s">
        <v>48</v>
      </c>
      <c r="R6" s="7"/>
      <c r="S6" s="7"/>
      <c r="T6" s="7" t="s">
        <v>34</v>
      </c>
      <c r="V6" s="7"/>
      <c r="W6" s="7"/>
      <c r="X6" s="7"/>
      <c r="Y6" s="7"/>
      <c r="Z6" s="7"/>
    </row>
    <row r="7" spans="2:26">
      <c r="B7" s="6" t="s">
        <v>14</v>
      </c>
      <c r="C7" s="6" t="s">
        <v>39</v>
      </c>
      <c r="E7" s="7" t="s">
        <v>39</v>
      </c>
      <c r="F7" s="7" t="s">
        <v>34</v>
      </c>
      <c r="G7" s="7"/>
      <c r="H7" s="7" t="s">
        <v>46</v>
      </c>
      <c r="I7" s="7"/>
      <c r="J7" s="7"/>
      <c r="K7" s="7" t="s">
        <v>34</v>
      </c>
      <c r="L7" s="7"/>
      <c r="M7" s="7"/>
      <c r="N7" s="7" t="s">
        <v>34</v>
      </c>
      <c r="O7" s="7" t="s">
        <v>34</v>
      </c>
      <c r="Q7" s="7" t="s">
        <v>49</v>
      </c>
      <c r="R7" s="7" t="s">
        <v>34</v>
      </c>
      <c r="S7" s="7" t="s">
        <v>34</v>
      </c>
      <c r="T7" s="7"/>
      <c r="V7" s="7"/>
      <c r="W7" s="7"/>
      <c r="X7" s="7"/>
      <c r="Y7" s="7"/>
      <c r="Z7" s="7"/>
    </row>
    <row r="8" spans="2:26">
      <c r="B8" s="6" t="s">
        <v>15</v>
      </c>
      <c r="C8" s="6" t="s">
        <v>39</v>
      </c>
      <c r="E8" s="7" t="s">
        <v>40</v>
      </c>
      <c r="F8" s="7" t="s">
        <v>34</v>
      </c>
      <c r="G8" s="7" t="s">
        <v>34</v>
      </c>
      <c r="H8" s="7" t="s">
        <v>46</v>
      </c>
      <c r="I8" s="7"/>
      <c r="J8" s="7" t="s">
        <v>34</v>
      </c>
      <c r="K8" s="7"/>
      <c r="L8" s="7"/>
      <c r="M8" s="7"/>
      <c r="N8" s="7"/>
      <c r="O8" s="7" t="s">
        <v>34</v>
      </c>
      <c r="Q8" s="7" t="s">
        <v>50</v>
      </c>
      <c r="R8" s="7"/>
      <c r="S8" s="7" t="s">
        <v>34</v>
      </c>
      <c r="T8" s="7" t="s">
        <v>34</v>
      </c>
      <c r="V8" s="7"/>
      <c r="W8" s="7"/>
      <c r="X8" s="7"/>
      <c r="Y8" s="7"/>
      <c r="Z8" s="7"/>
    </row>
    <row r="9" spans="2:26">
      <c r="B9" s="6" t="s">
        <v>16</v>
      </c>
      <c r="C9" s="6" t="s">
        <v>40</v>
      </c>
      <c r="E9" s="7" t="s">
        <v>41</v>
      </c>
      <c r="F9" s="7" t="s">
        <v>34</v>
      </c>
      <c r="G9" s="7"/>
      <c r="H9" s="7" t="s">
        <v>48</v>
      </c>
      <c r="I9" s="7" t="s">
        <v>34</v>
      </c>
      <c r="J9" s="7"/>
      <c r="K9" s="7"/>
      <c r="L9" s="7"/>
      <c r="M9" s="7" t="s">
        <v>34</v>
      </c>
      <c r="N9" s="7" t="s">
        <v>34</v>
      </c>
      <c r="O9" s="7" t="s">
        <v>34</v>
      </c>
      <c r="Q9" s="7"/>
      <c r="R9" s="7"/>
      <c r="S9" s="7"/>
      <c r="T9" s="7"/>
      <c r="V9" s="7"/>
      <c r="W9" s="7"/>
      <c r="X9" s="7"/>
      <c r="Y9" s="7"/>
      <c r="Z9" s="7"/>
    </row>
    <row r="10" spans="2:26">
      <c r="B10" s="6" t="s">
        <v>17</v>
      </c>
      <c r="C10" s="6" t="s">
        <v>41</v>
      </c>
      <c r="E10" s="7" t="s">
        <v>42</v>
      </c>
      <c r="F10" s="7"/>
      <c r="G10" s="7" t="s">
        <v>34</v>
      </c>
      <c r="H10" s="7" t="s">
        <v>50</v>
      </c>
      <c r="I10" s="7" t="s">
        <v>34</v>
      </c>
      <c r="J10" s="7" t="s">
        <v>34</v>
      </c>
      <c r="K10" s="7" t="s">
        <v>34</v>
      </c>
      <c r="L10" s="7" t="s">
        <v>34</v>
      </c>
      <c r="M10" s="7" t="s">
        <v>34</v>
      </c>
      <c r="N10" s="7"/>
      <c r="O10" s="7"/>
      <c r="Q10" s="7"/>
      <c r="R10" s="7"/>
      <c r="S10" s="7"/>
      <c r="T10" s="7"/>
      <c r="V10" s="7"/>
      <c r="W10" s="7"/>
      <c r="X10" s="7"/>
      <c r="Y10" s="7"/>
      <c r="Z10" s="7"/>
    </row>
    <row r="11" spans="2:26">
      <c r="B11" s="6" t="s">
        <v>18</v>
      </c>
      <c r="C11" s="6" t="s">
        <v>41</v>
      </c>
      <c r="E11" s="7" t="s">
        <v>43</v>
      </c>
      <c r="F11" s="7" t="s">
        <v>34</v>
      </c>
      <c r="G11" s="7" t="s">
        <v>34</v>
      </c>
      <c r="H11" s="7" t="s">
        <v>50</v>
      </c>
      <c r="I11" s="7" t="s">
        <v>34</v>
      </c>
      <c r="J11" s="7"/>
      <c r="K11" s="7" t="s">
        <v>34</v>
      </c>
      <c r="L11" s="7"/>
      <c r="M11" s="7" t="s">
        <v>34</v>
      </c>
      <c r="N11" s="7"/>
      <c r="O11" s="7"/>
      <c r="Q11" s="7"/>
      <c r="R11" s="7"/>
      <c r="S11" s="7"/>
      <c r="T11" s="7"/>
      <c r="V11" s="7"/>
      <c r="W11" s="7"/>
      <c r="X11" s="7"/>
      <c r="Y11" s="7"/>
      <c r="Z11" s="7"/>
    </row>
    <row r="12" spans="2:26">
      <c r="B12" s="6" t="s">
        <v>19</v>
      </c>
      <c r="C12" s="6" t="s">
        <v>42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7"/>
      <c r="R12" s="7"/>
      <c r="S12" s="7"/>
      <c r="T12" s="7"/>
      <c r="V12" s="7"/>
      <c r="W12" s="7"/>
      <c r="X12" s="7"/>
      <c r="Y12" s="7"/>
      <c r="Z12" s="7"/>
    </row>
    <row r="13" spans="2:26">
      <c r="B13" s="6" t="s">
        <v>20</v>
      </c>
      <c r="C13" s="6" t="s">
        <v>42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7"/>
      <c r="R13" s="7"/>
      <c r="S13" s="7"/>
      <c r="T13" s="7"/>
      <c r="V13" s="7"/>
      <c r="W13" s="7"/>
      <c r="X13" s="7"/>
      <c r="Y13" s="7"/>
      <c r="Z13" s="7"/>
    </row>
    <row r="14" spans="2:26">
      <c r="B14" s="6" t="s">
        <v>21</v>
      </c>
      <c r="C14" s="6" t="s">
        <v>43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7"/>
      <c r="R14" s="7"/>
      <c r="S14" s="7"/>
      <c r="T14" s="7"/>
      <c r="V14" s="7"/>
      <c r="W14" s="7"/>
      <c r="X14" s="7"/>
      <c r="Y14" s="7"/>
      <c r="Z14" s="7"/>
    </row>
    <row r="15" spans="2:26">
      <c r="B15" s="6" t="s">
        <v>22</v>
      </c>
      <c r="C15" s="6" t="s">
        <v>43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7"/>
      <c r="R15" s="7"/>
      <c r="S15" s="7"/>
      <c r="T15" s="7"/>
      <c r="V15" s="7"/>
      <c r="W15" s="7"/>
      <c r="X15" s="7"/>
      <c r="Y15" s="7"/>
      <c r="Z15" s="7"/>
    </row>
    <row r="16" spans="2:26">
      <c r="B16" s="6"/>
      <c r="C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R16" s="7"/>
      <c r="S16" s="7"/>
      <c r="T16" s="7"/>
      <c r="V16" s="7"/>
      <c r="W16" s="7"/>
      <c r="X16" s="7"/>
      <c r="Y16" s="7"/>
      <c r="Z16" s="7"/>
    </row>
    <row r="17" spans="2:26">
      <c r="B17" s="6"/>
      <c r="C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7"/>
      <c r="R17" s="7"/>
      <c r="S17" s="7"/>
      <c r="T17" s="7"/>
      <c r="V17" s="7"/>
      <c r="W17" s="7"/>
      <c r="X17" s="7"/>
      <c r="Y17" s="7"/>
      <c r="Z17" s="7"/>
    </row>
    <row r="18" spans="2:26">
      <c r="B18" s="6"/>
      <c r="C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7"/>
      <c r="R18" s="7"/>
      <c r="S18" s="7"/>
      <c r="T18" s="7"/>
      <c r="V18" s="7"/>
      <c r="W18" s="7"/>
      <c r="X18" s="7"/>
      <c r="Y18" s="7"/>
      <c r="Z18" s="7"/>
    </row>
    <row r="19" spans="2:26">
      <c r="B19" s="6"/>
      <c r="C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7"/>
      <c r="R19" s="7"/>
      <c r="S19" s="7"/>
      <c r="T19" s="7"/>
      <c r="V19" s="7"/>
      <c r="W19" s="7"/>
      <c r="X19" s="7"/>
      <c r="Y19" s="7"/>
      <c r="Z19" s="7"/>
    </row>
    <row r="20" spans="2:26">
      <c r="B20" s="6"/>
      <c r="C20" s="6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7"/>
      <c r="R20" s="7"/>
      <c r="S20" s="7"/>
      <c r="T20" s="7"/>
      <c r="V20" s="7"/>
      <c r="W20" s="7"/>
      <c r="X20" s="7"/>
      <c r="Y20" s="7"/>
      <c r="Z20" s="7"/>
    </row>
  </sheetData>
  <phoneticPr fontId="1"/>
  <dataValidations count="2">
    <dataValidation type="list" allowBlank="1" showInputMessage="1" showErrorMessage="1" sqref="H3:H20" xr:uid="{8D9CD91D-916E-445C-A1A5-05516FC66D8E}">
      <formula1>$Q$3:$Q$20</formula1>
    </dataValidation>
    <dataValidation type="list" allowBlank="1" showInputMessage="1" showErrorMessage="1" sqref="C3:C20" xr:uid="{FCA0C251-3942-4735-AEBE-DD330C013568}">
      <formula1>$E$3:$E$20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概要</vt:lpstr>
      <vt:lpstr>シフト表</vt:lpstr>
      <vt:lpstr>調整_auto</vt:lpstr>
      <vt:lpstr>設定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2025-02-23T01:18:28Z</dcterms:created>
  <dcterms:modified xsi:type="dcterms:W3CDTF">2025-02-24T04:02:34Z</dcterms:modified>
</cp:coreProperties>
</file>